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6 сессия\3.Комунальні питання\3.9.Про здійснення передачі житлового фонду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381" i="1" l="1"/>
  <c r="C1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E51" i="2"/>
  <c r="C52" i="2"/>
  <c r="E52" i="2"/>
  <c r="C53" i="2"/>
  <c r="E53" i="2"/>
  <c r="C54" i="2"/>
  <c r="E54" i="2"/>
  <c r="C55" i="2"/>
  <c r="E55" i="2"/>
  <c r="C56" i="2"/>
  <c r="E56" i="2"/>
  <c r="C57" i="2"/>
  <c r="E57" i="2"/>
  <c r="C58" i="2"/>
  <c r="E58" i="2"/>
  <c r="C59" i="2"/>
  <c r="E59" i="2"/>
  <c r="C60" i="2"/>
  <c r="E60" i="2"/>
  <c r="C61" i="2"/>
  <c r="E61" i="2"/>
  <c r="C62" i="2"/>
  <c r="E62" i="2"/>
  <c r="C63" i="2"/>
  <c r="E63" i="2"/>
  <c r="C64" i="2"/>
  <c r="E64" i="2"/>
  <c r="C65" i="2"/>
  <c r="E65" i="2"/>
  <c r="C66" i="2"/>
  <c r="E66" i="2"/>
  <c r="C67" i="2"/>
  <c r="E67" i="2"/>
  <c r="C68" i="2"/>
  <c r="E68" i="2"/>
  <c r="C69" i="2"/>
  <c r="E69" i="2"/>
  <c r="C70" i="2"/>
  <c r="E70" i="2"/>
  <c r="C71" i="2"/>
  <c r="E71" i="2"/>
  <c r="C72" i="2"/>
  <c r="E72" i="2"/>
  <c r="C73" i="2"/>
  <c r="E73" i="2"/>
  <c r="C74" i="2"/>
  <c r="E74" i="2"/>
  <c r="C75" i="2"/>
  <c r="E75" i="2"/>
  <c r="C76" i="2"/>
  <c r="E76" i="2"/>
  <c r="C77" i="2"/>
  <c r="E77" i="2"/>
  <c r="C78" i="2"/>
  <c r="E78" i="2"/>
  <c r="C79" i="2"/>
  <c r="E79" i="2"/>
  <c r="C80" i="2"/>
  <c r="E80" i="2"/>
  <c r="C81" i="2"/>
  <c r="E81" i="2"/>
  <c r="C82" i="2"/>
  <c r="E82" i="2"/>
  <c r="C83" i="2"/>
  <c r="E83" i="2"/>
  <c r="C84" i="2"/>
  <c r="E84" i="2"/>
  <c r="C85" i="2"/>
  <c r="E85" i="2"/>
  <c r="C86" i="2"/>
  <c r="E86" i="2"/>
  <c r="C87" i="2"/>
  <c r="E87" i="2"/>
  <c r="C88" i="2"/>
  <c r="E88" i="2"/>
  <c r="C89" i="2"/>
  <c r="E89" i="2"/>
  <c r="C90" i="2"/>
  <c r="E90" i="2"/>
  <c r="C91" i="2"/>
  <c r="E91" i="2"/>
  <c r="C92" i="2"/>
  <c r="E92" i="2"/>
  <c r="C93" i="2"/>
  <c r="E93" i="2"/>
  <c r="C94" i="2"/>
  <c r="E94" i="2"/>
  <c r="C95" i="2"/>
  <c r="E95" i="2"/>
  <c r="C96" i="2"/>
  <c r="E96" i="2"/>
  <c r="C97" i="2"/>
  <c r="E97" i="2"/>
  <c r="C98" i="2"/>
  <c r="E98" i="2"/>
  <c r="C99" i="2"/>
  <c r="E99" i="2"/>
  <c r="C100" i="2"/>
  <c r="E100" i="2"/>
  <c r="C101" i="2"/>
  <c r="E101" i="2"/>
  <c r="C102" i="2"/>
  <c r="E102" i="2"/>
  <c r="C103" i="2"/>
  <c r="E103" i="2"/>
  <c r="C104" i="2"/>
  <c r="E104" i="2"/>
  <c r="C105" i="2"/>
  <c r="E105" i="2"/>
  <c r="C106" i="2"/>
  <c r="E106" i="2"/>
  <c r="C107" i="2"/>
  <c r="E107" i="2"/>
  <c r="C108" i="2"/>
  <c r="E108" i="2"/>
  <c r="C109" i="2"/>
  <c r="E109" i="2"/>
  <c r="C110" i="2"/>
  <c r="E110" i="2"/>
  <c r="C111" i="2"/>
  <c r="E111" i="2"/>
  <c r="C112" i="2"/>
  <c r="E112" i="2"/>
  <c r="C113" i="2"/>
  <c r="E113" i="2"/>
  <c r="C114" i="2"/>
  <c r="E114" i="2"/>
  <c r="C115" i="2"/>
  <c r="E115" i="2"/>
  <c r="C116" i="2"/>
  <c r="E116" i="2"/>
  <c r="C117" i="2"/>
  <c r="E117" i="2"/>
  <c r="C118" i="2"/>
  <c r="E118" i="2"/>
  <c r="C119" i="2"/>
  <c r="E119" i="2"/>
  <c r="C120" i="2"/>
  <c r="E120" i="2"/>
  <c r="C121" i="2"/>
  <c r="E121" i="2"/>
  <c r="C122" i="2"/>
  <c r="E122" i="2"/>
  <c r="C123" i="2"/>
  <c r="E123" i="2"/>
  <c r="C124" i="2"/>
  <c r="E124" i="2"/>
  <c r="C125" i="2"/>
  <c r="E125" i="2"/>
  <c r="C126" i="2"/>
  <c r="E126" i="2"/>
  <c r="C127" i="2"/>
  <c r="E127" i="2"/>
  <c r="C128" i="2"/>
  <c r="E128" i="2"/>
  <c r="C129" i="2"/>
  <c r="E129" i="2"/>
  <c r="C130" i="2"/>
  <c r="E130" i="2"/>
  <c r="C131" i="2"/>
  <c r="E131" i="2"/>
  <c r="C132" i="2"/>
  <c r="E132" i="2"/>
  <c r="C133" i="2"/>
  <c r="E133" i="2"/>
  <c r="C134" i="2"/>
  <c r="E134" i="2"/>
  <c r="C135" i="2"/>
  <c r="E135" i="2"/>
  <c r="C136" i="2"/>
  <c r="E136" i="2"/>
  <c r="C137" i="2"/>
  <c r="E137" i="2"/>
  <c r="C138" i="2"/>
  <c r="E138" i="2"/>
  <c r="C139" i="2"/>
  <c r="E139" i="2"/>
  <c r="C140" i="2"/>
  <c r="E140" i="2"/>
  <c r="C141" i="2"/>
  <c r="E141" i="2"/>
  <c r="C142" i="2"/>
  <c r="E142" i="2"/>
  <c r="C143" i="2"/>
  <c r="E143" i="2"/>
  <c r="C144" i="2"/>
  <c r="E144" i="2"/>
  <c r="C145" i="2"/>
  <c r="E145" i="2"/>
  <c r="C146" i="2"/>
  <c r="E146" i="2"/>
  <c r="C147" i="2"/>
  <c r="E147" i="2"/>
  <c r="C148" i="2"/>
  <c r="E148" i="2"/>
  <c r="C149" i="2"/>
  <c r="E149" i="2"/>
  <c r="C150" i="2"/>
  <c r="E150" i="2"/>
  <c r="C151" i="2"/>
  <c r="E151" i="2"/>
  <c r="C152" i="2"/>
  <c r="E152" i="2"/>
  <c r="C153" i="2"/>
  <c r="E153" i="2"/>
  <c r="C154" i="2"/>
  <c r="E154" i="2"/>
  <c r="C155" i="2"/>
  <c r="E155" i="2"/>
  <c r="C156" i="2"/>
  <c r="E156" i="2"/>
  <c r="C157" i="2"/>
  <c r="E157" i="2"/>
  <c r="C158" i="2"/>
  <c r="E158" i="2"/>
  <c r="C159" i="2"/>
  <c r="E159" i="2"/>
  <c r="C160" i="2"/>
  <c r="E160" i="2"/>
  <c r="C161" i="2"/>
  <c r="E161" i="2"/>
  <c r="C162" i="2"/>
  <c r="E162" i="2"/>
  <c r="C163" i="2"/>
  <c r="E163" i="2"/>
  <c r="C164" i="2"/>
  <c r="E164" i="2"/>
  <c r="C165" i="2"/>
  <c r="E165" i="2"/>
  <c r="C166" i="2"/>
  <c r="E166" i="2"/>
  <c r="C167" i="2"/>
  <c r="E167" i="2"/>
  <c r="C168" i="2"/>
  <c r="E168" i="2"/>
  <c r="C169" i="2"/>
  <c r="E169" i="2"/>
  <c r="C170" i="2"/>
  <c r="E170" i="2"/>
  <c r="C171" i="2"/>
  <c r="E171" i="2"/>
  <c r="C172" i="2"/>
  <c r="E172" i="2"/>
  <c r="C173" i="2"/>
  <c r="E173" i="2"/>
  <c r="C174" i="2"/>
  <c r="E174" i="2"/>
  <c r="C175" i="2"/>
  <c r="E175" i="2"/>
  <c r="C176" i="2"/>
  <c r="E176" i="2"/>
  <c r="C177" i="2"/>
  <c r="E177" i="2"/>
  <c r="C178" i="2"/>
  <c r="E178" i="2"/>
  <c r="C179" i="2"/>
  <c r="E179" i="2"/>
  <c r="C180" i="2"/>
  <c r="E180" i="2"/>
  <c r="C181" i="2"/>
  <c r="E181" i="2"/>
  <c r="C182" i="2"/>
  <c r="E182" i="2"/>
  <c r="C183" i="2"/>
  <c r="E183" i="2"/>
  <c r="C184" i="2"/>
  <c r="E184" i="2"/>
  <c r="C185" i="2"/>
  <c r="E185" i="2"/>
  <c r="C186" i="2"/>
  <c r="E186" i="2"/>
  <c r="C187" i="2"/>
  <c r="E187" i="2"/>
  <c r="C188" i="2"/>
  <c r="E188" i="2"/>
  <c r="C189" i="2"/>
  <c r="E189" i="2"/>
  <c r="C190" i="2"/>
  <c r="E190" i="2"/>
  <c r="C191" i="2"/>
  <c r="E191" i="2"/>
  <c r="C192" i="2"/>
  <c r="E192" i="2"/>
  <c r="C193" i="2"/>
  <c r="E193" i="2"/>
  <c r="C194" i="2"/>
  <c r="E194" i="2"/>
  <c r="C195" i="2"/>
  <c r="E195" i="2"/>
  <c r="C196" i="2"/>
  <c r="E196" i="2"/>
  <c r="C197" i="2"/>
  <c r="E197" i="2"/>
  <c r="C198" i="2"/>
  <c r="E198" i="2"/>
  <c r="C199" i="2"/>
  <c r="E199" i="2"/>
  <c r="C200" i="2"/>
  <c r="E200" i="2"/>
  <c r="C201" i="2"/>
  <c r="E201" i="2"/>
  <c r="C202" i="2"/>
  <c r="E202" i="2"/>
  <c r="C203" i="2"/>
  <c r="E203" i="2"/>
  <c r="C204" i="2"/>
  <c r="E204" i="2"/>
  <c r="C205" i="2"/>
  <c r="E205" i="2"/>
  <c r="C206" i="2"/>
  <c r="E206" i="2"/>
  <c r="C207" i="2"/>
  <c r="E207" i="2"/>
  <c r="C208" i="2"/>
  <c r="E208" i="2"/>
  <c r="C209" i="2"/>
  <c r="E209" i="2"/>
  <c r="C210" i="2"/>
  <c r="E210" i="2"/>
  <c r="C211" i="2"/>
  <c r="E211" i="2"/>
  <c r="C212" i="2"/>
  <c r="E212" i="2"/>
  <c r="C213" i="2"/>
  <c r="E213" i="2"/>
  <c r="C214" i="2"/>
  <c r="E214" i="2"/>
  <c r="C215" i="2"/>
  <c r="E215" i="2"/>
  <c r="C216" i="2"/>
  <c r="E216" i="2"/>
  <c r="C217" i="2"/>
  <c r="E217" i="2"/>
  <c r="C218" i="2"/>
  <c r="E218" i="2"/>
  <c r="C219" i="2"/>
  <c r="E219" i="2"/>
  <c r="C220" i="2"/>
  <c r="E220" i="2"/>
  <c r="C221" i="2"/>
  <c r="E221" i="2"/>
  <c r="C222" i="2"/>
  <c r="E222" i="2"/>
  <c r="C223" i="2"/>
  <c r="E223" i="2"/>
  <c r="C224" i="2"/>
  <c r="E224" i="2"/>
  <c r="C225" i="2"/>
  <c r="E225" i="2"/>
  <c r="C226" i="2"/>
  <c r="E226" i="2"/>
  <c r="C227" i="2"/>
  <c r="E227" i="2"/>
  <c r="C228" i="2"/>
  <c r="E228" i="2"/>
  <c r="C229" i="2"/>
  <c r="E229" i="2"/>
  <c r="C230" i="2"/>
  <c r="E230" i="2"/>
  <c r="C231" i="2"/>
  <c r="E231" i="2"/>
  <c r="C232" i="2"/>
  <c r="E232" i="2"/>
  <c r="C233" i="2"/>
  <c r="E233" i="2"/>
  <c r="C234" i="2"/>
  <c r="E234" i="2"/>
  <c r="C235" i="2"/>
  <c r="E235" i="2"/>
  <c r="C236" i="2"/>
  <c r="E236" i="2"/>
  <c r="C237" i="2"/>
  <c r="E237" i="2"/>
  <c r="C238" i="2"/>
  <c r="E238" i="2"/>
  <c r="C239" i="2"/>
  <c r="E239" i="2"/>
  <c r="C240" i="2"/>
  <c r="E240" i="2"/>
  <c r="C241" i="2"/>
  <c r="E241" i="2"/>
  <c r="C242" i="2"/>
  <c r="E242" i="2"/>
  <c r="C243" i="2"/>
  <c r="E243" i="2"/>
  <c r="C244" i="2"/>
  <c r="E244" i="2"/>
  <c r="C245" i="2"/>
  <c r="E245" i="2"/>
  <c r="C246" i="2"/>
  <c r="E246" i="2"/>
  <c r="C247" i="2"/>
  <c r="E247" i="2"/>
  <c r="C248" i="2"/>
  <c r="E248" i="2"/>
  <c r="C249" i="2"/>
  <c r="E249" i="2"/>
  <c r="C250" i="2"/>
  <c r="E250" i="2"/>
  <c r="C251" i="2"/>
  <c r="E251" i="2"/>
  <c r="C252" i="2"/>
  <c r="E252" i="2"/>
  <c r="C253" i="2"/>
  <c r="E253" i="2"/>
  <c r="C254" i="2"/>
  <c r="E254" i="2"/>
  <c r="C255" i="2"/>
  <c r="E255" i="2"/>
  <c r="C256" i="2"/>
  <c r="E256" i="2"/>
  <c r="C257" i="2"/>
  <c r="E257" i="2"/>
  <c r="C258" i="2"/>
  <c r="E258" i="2"/>
  <c r="C259" i="2"/>
  <c r="E259" i="2"/>
  <c r="C260" i="2"/>
  <c r="E260" i="2"/>
  <c r="C261" i="2"/>
  <c r="E261" i="2"/>
  <c r="C262" i="2"/>
  <c r="E262" i="2"/>
  <c r="C263" i="2"/>
  <c r="E263" i="2"/>
  <c r="C264" i="2"/>
  <c r="E264" i="2"/>
  <c r="C265" i="2"/>
  <c r="E265" i="2"/>
  <c r="C266" i="2"/>
  <c r="E266" i="2"/>
  <c r="C267" i="2"/>
  <c r="E267" i="2"/>
  <c r="C268" i="2"/>
  <c r="E268" i="2"/>
  <c r="C269" i="2"/>
  <c r="E269" i="2"/>
  <c r="C270" i="2"/>
  <c r="E270" i="2"/>
  <c r="C271" i="2"/>
  <c r="E271" i="2"/>
  <c r="C272" i="2"/>
  <c r="E272" i="2"/>
  <c r="C273" i="2"/>
  <c r="E273" i="2"/>
  <c r="C274" i="2"/>
  <c r="E274" i="2"/>
  <c r="C275" i="2"/>
  <c r="E275" i="2"/>
  <c r="C276" i="2"/>
  <c r="E276" i="2"/>
  <c r="C277" i="2"/>
  <c r="E277" i="2"/>
  <c r="C278" i="2"/>
  <c r="E278" i="2"/>
  <c r="C279" i="2"/>
  <c r="E279" i="2"/>
  <c r="C280" i="2"/>
  <c r="E280" i="2"/>
  <c r="C281" i="2"/>
  <c r="E281" i="2"/>
  <c r="C282" i="2"/>
  <c r="E282" i="2"/>
  <c r="C283" i="2"/>
  <c r="E283" i="2"/>
  <c r="C284" i="2"/>
  <c r="E284" i="2"/>
  <c r="C285" i="2"/>
  <c r="E285" i="2"/>
  <c r="C286" i="2"/>
  <c r="E286" i="2"/>
  <c r="C287" i="2"/>
  <c r="E287" i="2"/>
  <c r="C288" i="2"/>
  <c r="E288" i="2"/>
  <c r="C289" i="2"/>
  <c r="E289" i="2"/>
  <c r="C290" i="2"/>
  <c r="E290" i="2"/>
  <c r="C291" i="2"/>
  <c r="E291" i="2"/>
  <c r="C292" i="2"/>
  <c r="E292" i="2"/>
  <c r="C293" i="2"/>
  <c r="E293" i="2"/>
  <c r="C294" i="2"/>
  <c r="E294" i="2"/>
  <c r="C295" i="2"/>
  <c r="E295" i="2"/>
  <c r="C296" i="2"/>
  <c r="E296" i="2"/>
  <c r="C297" i="2"/>
  <c r="E297" i="2"/>
  <c r="C298" i="2"/>
  <c r="E298" i="2"/>
  <c r="C299" i="2"/>
  <c r="E299" i="2"/>
  <c r="C300" i="2"/>
  <c r="E300" i="2"/>
  <c r="C301" i="2"/>
  <c r="E301" i="2"/>
  <c r="C302" i="2"/>
  <c r="E302" i="2"/>
  <c r="C303" i="2"/>
  <c r="E303" i="2"/>
  <c r="C304" i="2"/>
  <c r="E304" i="2"/>
  <c r="C305" i="2"/>
  <c r="E305" i="2"/>
  <c r="C306" i="2"/>
  <c r="E306" i="2"/>
  <c r="C307" i="2"/>
  <c r="E307" i="2"/>
  <c r="C308" i="2"/>
  <c r="E308" i="2"/>
  <c r="C309" i="2"/>
  <c r="E309" i="2"/>
  <c r="C310" i="2"/>
  <c r="E310" i="2"/>
  <c r="C311" i="2"/>
  <c r="E311" i="2"/>
  <c r="C312" i="2"/>
  <c r="E312" i="2"/>
  <c r="C313" i="2"/>
  <c r="E313" i="2"/>
  <c r="C314" i="2"/>
  <c r="E314" i="2"/>
  <c r="C315" i="2"/>
  <c r="E315" i="2"/>
  <c r="C316" i="2"/>
  <c r="E316" i="2"/>
  <c r="C317" i="2"/>
  <c r="E317" i="2"/>
  <c r="C318" i="2"/>
  <c r="E318" i="2"/>
  <c r="C319" i="2"/>
  <c r="E319" i="2"/>
  <c r="C320" i="2"/>
  <c r="E320" i="2"/>
  <c r="C321" i="2"/>
  <c r="E321" i="2"/>
  <c r="C322" i="2"/>
  <c r="E322" i="2"/>
  <c r="C323" i="2"/>
  <c r="E323" i="2"/>
  <c r="C324" i="2"/>
  <c r="E324" i="2"/>
  <c r="C325" i="2"/>
  <c r="E325" i="2"/>
  <c r="C326" i="2"/>
  <c r="E326" i="2"/>
  <c r="C327" i="2"/>
  <c r="E327" i="2"/>
  <c r="C328" i="2"/>
  <c r="E328" i="2"/>
  <c r="C329" i="2"/>
  <c r="E329" i="2"/>
  <c r="C330" i="2"/>
  <c r="E330" i="2"/>
  <c r="C331" i="2"/>
  <c r="E331" i="2"/>
  <c r="C332" i="2"/>
  <c r="E332" i="2"/>
  <c r="C333" i="2"/>
  <c r="E333" i="2"/>
  <c r="C334" i="2"/>
  <c r="E334" i="2"/>
  <c r="C335" i="2"/>
  <c r="E335" i="2"/>
  <c r="C336" i="2"/>
  <c r="E336" i="2"/>
  <c r="C337" i="2"/>
  <c r="E337" i="2"/>
  <c r="C338" i="2"/>
  <c r="E338" i="2"/>
  <c r="C339" i="2"/>
  <c r="E339" i="2"/>
  <c r="C340" i="2"/>
  <c r="E340" i="2"/>
  <c r="C341" i="2"/>
  <c r="E341" i="2"/>
  <c r="C342" i="2"/>
  <c r="E342" i="2"/>
  <c r="C343" i="2"/>
  <c r="E343" i="2"/>
  <c r="C344" i="2"/>
  <c r="E344" i="2"/>
  <c r="C345" i="2"/>
  <c r="E345" i="2"/>
  <c r="C346" i="2"/>
  <c r="E346" i="2"/>
  <c r="C347" i="2"/>
  <c r="E347" i="2"/>
  <c r="C348" i="2"/>
  <c r="E348" i="2"/>
  <c r="C349" i="2"/>
  <c r="E349" i="2"/>
  <c r="C350" i="2"/>
  <c r="E350" i="2"/>
  <c r="C351" i="2"/>
  <c r="E351" i="2"/>
  <c r="C352" i="2"/>
  <c r="E352" i="2"/>
  <c r="C353" i="2"/>
  <c r="E353" i="2"/>
  <c r="C354" i="2"/>
  <c r="E354" i="2"/>
  <c r="C355" i="2"/>
  <c r="E355" i="2"/>
  <c r="C356" i="2"/>
  <c r="E356" i="2"/>
  <c r="C357" i="2"/>
  <c r="E357" i="2"/>
  <c r="C358" i="2"/>
  <c r="E358" i="2"/>
  <c r="C359" i="2"/>
  <c r="E359" i="2"/>
  <c r="C360" i="2"/>
  <c r="E360" i="2"/>
  <c r="C361" i="2"/>
  <c r="E361" i="2"/>
  <c r="C362" i="2"/>
  <c r="E362" i="2"/>
  <c r="C363" i="2"/>
  <c r="E363" i="2"/>
  <c r="C364" i="2"/>
  <c r="E364" i="2"/>
  <c r="C365" i="2"/>
  <c r="E365" i="2"/>
  <c r="C366" i="2"/>
  <c r="E366" i="2"/>
  <c r="C367" i="2"/>
  <c r="E367" i="2"/>
  <c r="C368" i="2"/>
  <c r="E368" i="2"/>
  <c r="N368" i="3"/>
  <c r="L368" i="3"/>
  <c r="N367" i="3"/>
  <c r="L367" i="3"/>
  <c r="N366" i="3"/>
  <c r="L366" i="3"/>
  <c r="N365" i="3"/>
  <c r="L365" i="3"/>
  <c r="N364" i="3"/>
  <c r="L364" i="3"/>
  <c r="N363" i="3"/>
  <c r="L363" i="3"/>
  <c r="N362" i="3"/>
  <c r="L362" i="3"/>
  <c r="N361" i="3"/>
  <c r="L361" i="3"/>
  <c r="N360" i="3"/>
  <c r="L360" i="3"/>
  <c r="N359" i="3"/>
  <c r="L359" i="3"/>
  <c r="N358" i="3"/>
  <c r="L358" i="3"/>
  <c r="N357" i="3"/>
  <c r="L357" i="3"/>
  <c r="N356" i="3"/>
  <c r="L356" i="3"/>
  <c r="N355" i="3"/>
  <c r="L355" i="3"/>
  <c r="N354" i="3"/>
  <c r="L354" i="3"/>
  <c r="N353" i="3"/>
  <c r="L353" i="3"/>
  <c r="N352" i="3"/>
  <c r="L352" i="3"/>
  <c r="N351" i="3"/>
  <c r="L351" i="3"/>
  <c r="N350" i="3"/>
  <c r="L350" i="3"/>
  <c r="N349" i="3"/>
  <c r="L349" i="3"/>
  <c r="N348" i="3"/>
  <c r="L348" i="3"/>
  <c r="N347" i="3"/>
  <c r="L347" i="3"/>
  <c r="N346" i="3"/>
  <c r="L346" i="3"/>
  <c r="N345" i="3"/>
  <c r="L345" i="3"/>
  <c r="N344" i="3"/>
  <c r="L344" i="3"/>
  <c r="N343" i="3"/>
  <c r="L343" i="3"/>
  <c r="N342" i="3"/>
  <c r="L342" i="3"/>
  <c r="N341" i="3"/>
  <c r="L341" i="3"/>
  <c r="N340" i="3"/>
  <c r="L340" i="3"/>
  <c r="N339" i="3"/>
  <c r="L339" i="3"/>
  <c r="N338" i="3"/>
  <c r="L338" i="3"/>
  <c r="N337" i="3"/>
  <c r="L337" i="3"/>
  <c r="N336" i="3"/>
  <c r="L336" i="3"/>
  <c r="N335" i="3"/>
  <c r="L335" i="3"/>
  <c r="N334" i="3"/>
  <c r="L334" i="3"/>
  <c r="N333" i="3"/>
  <c r="L333" i="3"/>
  <c r="N332" i="3"/>
  <c r="L332" i="3"/>
  <c r="N331" i="3"/>
  <c r="L331" i="3"/>
  <c r="N330" i="3"/>
  <c r="L330" i="3"/>
  <c r="N329" i="3"/>
  <c r="L329" i="3"/>
  <c r="N328" i="3"/>
  <c r="L328" i="3"/>
  <c r="N327" i="3"/>
  <c r="L327" i="3"/>
  <c r="N326" i="3"/>
  <c r="L326" i="3"/>
  <c r="N325" i="3"/>
  <c r="L325" i="3"/>
  <c r="N324" i="3"/>
  <c r="L324" i="3"/>
  <c r="N323" i="3"/>
  <c r="L323" i="3"/>
  <c r="N322" i="3"/>
  <c r="L322" i="3"/>
  <c r="N321" i="3"/>
  <c r="L321" i="3"/>
  <c r="N320" i="3"/>
  <c r="L320" i="3"/>
  <c r="N319" i="3"/>
  <c r="L319" i="3"/>
  <c r="N318" i="3"/>
  <c r="L318" i="3"/>
  <c r="N317" i="3"/>
  <c r="L317" i="3"/>
  <c r="N316" i="3"/>
  <c r="L316" i="3"/>
  <c r="N315" i="3"/>
  <c r="L315" i="3"/>
  <c r="N314" i="3"/>
  <c r="L314" i="3"/>
  <c r="N313" i="3"/>
  <c r="L313" i="3"/>
  <c r="N312" i="3"/>
  <c r="L312" i="3"/>
  <c r="N311" i="3"/>
  <c r="L311" i="3"/>
  <c r="N310" i="3"/>
  <c r="L310" i="3"/>
  <c r="N309" i="3"/>
  <c r="L309" i="3"/>
  <c r="N308" i="3"/>
  <c r="L308" i="3"/>
  <c r="N307" i="3"/>
  <c r="L307" i="3"/>
  <c r="N306" i="3"/>
  <c r="L306" i="3"/>
  <c r="N305" i="3"/>
  <c r="L305" i="3"/>
  <c r="N304" i="3"/>
  <c r="L304" i="3"/>
  <c r="N303" i="3"/>
  <c r="L303" i="3"/>
  <c r="N302" i="3"/>
  <c r="L302" i="3"/>
  <c r="N301" i="3"/>
  <c r="L301" i="3"/>
  <c r="N300" i="3"/>
  <c r="L300" i="3"/>
  <c r="N299" i="3"/>
  <c r="L299" i="3"/>
  <c r="N298" i="3"/>
  <c r="L298" i="3"/>
  <c r="N297" i="3"/>
  <c r="L297" i="3"/>
  <c r="N296" i="3"/>
  <c r="L296" i="3"/>
  <c r="N295" i="3"/>
  <c r="L295" i="3"/>
  <c r="N294" i="3"/>
  <c r="L294" i="3"/>
  <c r="N293" i="3"/>
  <c r="L293" i="3"/>
  <c r="N292" i="3"/>
  <c r="L292" i="3"/>
  <c r="N291" i="3"/>
  <c r="L291" i="3"/>
  <c r="N290" i="3"/>
  <c r="L290" i="3"/>
  <c r="N289" i="3"/>
  <c r="L289" i="3"/>
  <c r="N288" i="3"/>
  <c r="L288" i="3"/>
  <c r="N287" i="3"/>
  <c r="L287" i="3"/>
  <c r="N286" i="3"/>
  <c r="L286" i="3"/>
  <c r="N285" i="3"/>
  <c r="L285" i="3"/>
  <c r="N284" i="3"/>
  <c r="L284" i="3"/>
  <c r="N283" i="3"/>
  <c r="L283" i="3"/>
  <c r="N282" i="3"/>
  <c r="L282" i="3"/>
  <c r="N281" i="3"/>
  <c r="L281" i="3"/>
  <c r="N280" i="3"/>
  <c r="L280" i="3"/>
  <c r="N279" i="3"/>
  <c r="L279" i="3"/>
  <c r="N278" i="3"/>
  <c r="L278" i="3"/>
  <c r="N277" i="3"/>
  <c r="L277" i="3"/>
  <c r="N276" i="3"/>
  <c r="L276" i="3"/>
  <c r="N275" i="3"/>
  <c r="L275" i="3"/>
  <c r="N274" i="3"/>
  <c r="L274" i="3"/>
  <c r="N273" i="3"/>
  <c r="L273" i="3"/>
  <c r="N272" i="3"/>
  <c r="L272" i="3"/>
  <c r="N271" i="3"/>
  <c r="L271" i="3"/>
  <c r="N270" i="3"/>
  <c r="L270" i="3"/>
  <c r="N269" i="3"/>
  <c r="L269" i="3"/>
  <c r="N268" i="3"/>
  <c r="L268" i="3"/>
  <c r="N267" i="3"/>
  <c r="L267" i="3"/>
  <c r="N266" i="3"/>
  <c r="L266" i="3"/>
  <c r="N265" i="3"/>
  <c r="L265" i="3"/>
  <c r="N264" i="3"/>
  <c r="L264" i="3"/>
  <c r="N263" i="3"/>
  <c r="L263" i="3"/>
  <c r="N262" i="3"/>
  <c r="L262" i="3"/>
  <c r="N261" i="3"/>
  <c r="L261" i="3"/>
  <c r="N260" i="3"/>
  <c r="L260" i="3"/>
  <c r="N259" i="3"/>
  <c r="L259" i="3"/>
  <c r="N258" i="3"/>
  <c r="L258" i="3"/>
  <c r="N257" i="3"/>
  <c r="L257" i="3"/>
  <c r="N256" i="3"/>
  <c r="L256" i="3"/>
  <c r="N255" i="3"/>
  <c r="L255" i="3"/>
  <c r="N254" i="3"/>
  <c r="L254" i="3"/>
  <c r="N253" i="3"/>
  <c r="L253" i="3"/>
  <c r="N252" i="3"/>
  <c r="L252" i="3"/>
  <c r="N251" i="3"/>
  <c r="L251" i="3"/>
  <c r="N250" i="3"/>
  <c r="L250" i="3"/>
  <c r="N249" i="3"/>
  <c r="L249" i="3"/>
  <c r="N248" i="3"/>
  <c r="L248" i="3"/>
  <c r="N247" i="3"/>
  <c r="L247" i="3"/>
  <c r="N246" i="3"/>
  <c r="L246" i="3"/>
  <c r="N245" i="3"/>
  <c r="L245" i="3"/>
  <c r="N244" i="3"/>
  <c r="L244" i="3"/>
  <c r="N243" i="3"/>
  <c r="L243" i="3"/>
  <c r="N242" i="3"/>
  <c r="L242" i="3"/>
  <c r="N241" i="3"/>
  <c r="L241" i="3"/>
  <c r="N240" i="3"/>
  <c r="L240" i="3"/>
  <c r="N239" i="3"/>
  <c r="L239" i="3"/>
  <c r="N238" i="3"/>
  <c r="L238" i="3"/>
  <c r="N237" i="3"/>
  <c r="L237" i="3"/>
  <c r="N236" i="3"/>
  <c r="L236" i="3"/>
  <c r="N235" i="3"/>
  <c r="L235" i="3"/>
  <c r="N234" i="3"/>
  <c r="L234" i="3"/>
  <c r="N233" i="3"/>
  <c r="L233" i="3"/>
  <c r="N232" i="3"/>
  <c r="L232" i="3"/>
  <c r="N231" i="3"/>
  <c r="L231" i="3"/>
  <c r="N230" i="3"/>
  <c r="L230" i="3"/>
  <c r="N229" i="3"/>
  <c r="L229" i="3"/>
  <c r="N228" i="3"/>
  <c r="L228" i="3"/>
  <c r="N227" i="3"/>
  <c r="L227" i="3"/>
  <c r="N226" i="3"/>
  <c r="L226" i="3"/>
  <c r="N225" i="3"/>
  <c r="L225" i="3"/>
  <c r="N224" i="3"/>
  <c r="L224" i="3"/>
  <c r="N223" i="3"/>
  <c r="L223" i="3"/>
  <c r="N222" i="3"/>
  <c r="L222" i="3"/>
  <c r="N221" i="3"/>
  <c r="L221" i="3"/>
  <c r="N220" i="3"/>
  <c r="L220" i="3"/>
  <c r="N219" i="3"/>
  <c r="L219" i="3"/>
  <c r="N218" i="3"/>
  <c r="L218" i="3"/>
  <c r="N217" i="3"/>
  <c r="L217" i="3"/>
  <c r="N216" i="3"/>
  <c r="L216" i="3"/>
  <c r="N215" i="3"/>
  <c r="L215" i="3"/>
  <c r="N214" i="3"/>
  <c r="L214" i="3"/>
  <c r="N213" i="3"/>
  <c r="L213" i="3"/>
  <c r="N212" i="3"/>
  <c r="L212" i="3"/>
  <c r="N211" i="3"/>
  <c r="L211" i="3"/>
  <c r="N210" i="3"/>
  <c r="L210" i="3"/>
  <c r="N209" i="3"/>
  <c r="L209" i="3"/>
  <c r="N208" i="3"/>
  <c r="L208" i="3"/>
  <c r="N207" i="3"/>
  <c r="L207" i="3"/>
  <c r="N206" i="3"/>
  <c r="L206" i="3"/>
  <c r="N205" i="3"/>
  <c r="L205" i="3"/>
  <c r="N204" i="3"/>
  <c r="L204" i="3"/>
  <c r="N203" i="3"/>
  <c r="L203" i="3"/>
  <c r="N202" i="3"/>
  <c r="L202" i="3"/>
  <c r="N201" i="3"/>
  <c r="L201" i="3"/>
  <c r="N200" i="3"/>
  <c r="L200" i="3"/>
  <c r="N199" i="3"/>
  <c r="L199" i="3"/>
  <c r="N198" i="3"/>
  <c r="L198" i="3"/>
  <c r="N197" i="3"/>
  <c r="L197" i="3"/>
  <c r="N196" i="3"/>
  <c r="L196" i="3"/>
  <c r="N195" i="3"/>
  <c r="L195" i="3"/>
  <c r="N194" i="3"/>
  <c r="L194" i="3"/>
  <c r="N193" i="3"/>
  <c r="L193" i="3"/>
  <c r="N192" i="3"/>
  <c r="L192" i="3"/>
  <c r="N191" i="3"/>
  <c r="L191" i="3"/>
  <c r="N190" i="3"/>
  <c r="L190" i="3"/>
  <c r="N189" i="3"/>
  <c r="L189" i="3"/>
  <c r="N188" i="3"/>
  <c r="L188" i="3"/>
  <c r="N187" i="3"/>
  <c r="L187" i="3"/>
  <c r="N186" i="3"/>
  <c r="L186" i="3"/>
  <c r="N185" i="3"/>
  <c r="L185" i="3"/>
  <c r="N184" i="3"/>
  <c r="L184" i="3"/>
  <c r="N183" i="3"/>
  <c r="L183" i="3"/>
  <c r="N182" i="3"/>
  <c r="L182" i="3"/>
  <c r="N181" i="3"/>
  <c r="L181" i="3"/>
  <c r="N180" i="3"/>
  <c r="L180" i="3"/>
  <c r="N179" i="3"/>
  <c r="L179" i="3"/>
  <c r="N178" i="3"/>
  <c r="L178" i="3"/>
  <c r="N177" i="3"/>
  <c r="L177" i="3"/>
  <c r="N176" i="3"/>
  <c r="L176" i="3"/>
  <c r="N175" i="3"/>
  <c r="L175" i="3"/>
  <c r="N174" i="3"/>
  <c r="L174" i="3"/>
  <c r="N173" i="3"/>
  <c r="L173" i="3"/>
  <c r="N172" i="3"/>
  <c r="L172" i="3"/>
  <c r="N171" i="3"/>
  <c r="L171" i="3"/>
  <c r="N170" i="3"/>
  <c r="L170" i="3"/>
  <c r="N169" i="3"/>
  <c r="L169" i="3"/>
  <c r="N168" i="3"/>
  <c r="L168" i="3"/>
  <c r="N167" i="3"/>
  <c r="L167" i="3"/>
  <c r="N166" i="3"/>
  <c r="L166" i="3"/>
  <c r="N165" i="3"/>
  <c r="L165" i="3"/>
  <c r="N164" i="3"/>
  <c r="L164" i="3"/>
  <c r="N163" i="3"/>
  <c r="L163" i="3"/>
  <c r="N162" i="3"/>
  <c r="L162" i="3"/>
  <c r="N161" i="3"/>
  <c r="L161" i="3"/>
  <c r="N160" i="3"/>
  <c r="L160" i="3"/>
  <c r="N159" i="3"/>
  <c r="L159" i="3"/>
  <c r="N158" i="3"/>
  <c r="L158" i="3"/>
  <c r="N157" i="3"/>
  <c r="L157" i="3"/>
  <c r="N156" i="3"/>
  <c r="L156" i="3"/>
  <c r="N155" i="3"/>
  <c r="L155" i="3"/>
  <c r="N154" i="3"/>
  <c r="L154" i="3"/>
  <c r="N153" i="3"/>
  <c r="L153" i="3"/>
  <c r="N152" i="3"/>
  <c r="L152" i="3"/>
  <c r="N151" i="3"/>
  <c r="L151" i="3"/>
  <c r="N150" i="3"/>
  <c r="L150" i="3"/>
  <c r="N149" i="3"/>
  <c r="L149" i="3"/>
  <c r="N148" i="3"/>
  <c r="L148" i="3"/>
  <c r="N147" i="3"/>
  <c r="L147" i="3"/>
  <c r="N146" i="3"/>
  <c r="L146" i="3"/>
  <c r="N145" i="3"/>
  <c r="L145" i="3"/>
  <c r="N144" i="3"/>
  <c r="L144" i="3"/>
  <c r="N143" i="3"/>
  <c r="L143" i="3"/>
  <c r="N142" i="3"/>
  <c r="L142" i="3"/>
  <c r="N141" i="3"/>
  <c r="L141" i="3"/>
  <c r="N140" i="3"/>
  <c r="L140" i="3"/>
  <c r="N139" i="3"/>
  <c r="L139" i="3"/>
  <c r="N138" i="3"/>
  <c r="L138" i="3"/>
  <c r="N137" i="3"/>
  <c r="L137" i="3"/>
  <c r="N136" i="3"/>
  <c r="L136" i="3"/>
  <c r="N135" i="3"/>
  <c r="L135" i="3"/>
  <c r="N134" i="3"/>
  <c r="L134" i="3"/>
  <c r="N133" i="3"/>
  <c r="L133" i="3"/>
  <c r="N132" i="3"/>
  <c r="L132" i="3"/>
  <c r="N131" i="3"/>
  <c r="L131" i="3"/>
  <c r="N130" i="3"/>
  <c r="L130" i="3"/>
  <c r="N129" i="3"/>
  <c r="L129" i="3"/>
  <c r="N128" i="3"/>
  <c r="L128" i="3"/>
  <c r="N127" i="3"/>
  <c r="L127" i="3"/>
  <c r="N126" i="3"/>
  <c r="L126" i="3"/>
  <c r="N125" i="3"/>
  <c r="L125" i="3"/>
  <c r="N124" i="3"/>
  <c r="L124" i="3"/>
  <c r="N123" i="3"/>
  <c r="L123" i="3"/>
  <c r="N122" i="3"/>
  <c r="L122" i="3"/>
  <c r="N121" i="3"/>
  <c r="L121" i="3"/>
  <c r="N120" i="3"/>
  <c r="L120" i="3"/>
  <c r="N119" i="3"/>
  <c r="L119" i="3"/>
  <c r="N118" i="3"/>
  <c r="L118" i="3"/>
  <c r="N117" i="3"/>
  <c r="L117" i="3"/>
  <c r="N116" i="3"/>
  <c r="L116" i="3"/>
  <c r="N115" i="3"/>
  <c r="L115" i="3"/>
  <c r="N114" i="3"/>
  <c r="L114" i="3"/>
  <c r="N113" i="3"/>
  <c r="L113" i="3"/>
  <c r="N112" i="3"/>
  <c r="L112" i="3"/>
  <c r="N111" i="3"/>
  <c r="L111" i="3"/>
  <c r="N110" i="3"/>
  <c r="L110" i="3"/>
  <c r="N109" i="3"/>
  <c r="L109" i="3"/>
  <c r="N108" i="3"/>
  <c r="L108" i="3"/>
  <c r="N107" i="3"/>
  <c r="L107" i="3"/>
  <c r="N106" i="3"/>
  <c r="L106" i="3"/>
  <c r="N105" i="3"/>
  <c r="L105" i="3"/>
  <c r="N104" i="3"/>
  <c r="L104" i="3"/>
  <c r="N103" i="3"/>
  <c r="L103" i="3"/>
  <c r="N102" i="3"/>
  <c r="L102" i="3"/>
  <c r="N101" i="3"/>
  <c r="L101" i="3"/>
  <c r="N100" i="3"/>
  <c r="L100" i="3"/>
  <c r="N99" i="3"/>
  <c r="L99" i="3"/>
  <c r="N98" i="3"/>
  <c r="L98" i="3"/>
  <c r="N97" i="3"/>
  <c r="L97" i="3"/>
  <c r="N96" i="3"/>
  <c r="L96" i="3"/>
  <c r="N95" i="3"/>
  <c r="L95" i="3"/>
  <c r="N94" i="3"/>
  <c r="L94" i="3"/>
  <c r="N93" i="3"/>
  <c r="L93" i="3"/>
  <c r="N92" i="3"/>
  <c r="L92" i="3"/>
  <c r="N91" i="3"/>
  <c r="L91" i="3"/>
  <c r="N90" i="3"/>
  <c r="L90" i="3"/>
  <c r="N89" i="3"/>
  <c r="L89" i="3"/>
  <c r="N88" i="3"/>
  <c r="L88" i="3"/>
  <c r="N87" i="3"/>
  <c r="L87" i="3"/>
  <c r="N86" i="3"/>
  <c r="L86" i="3"/>
  <c r="N85" i="3"/>
  <c r="L85" i="3"/>
  <c r="N84" i="3"/>
  <c r="L84" i="3"/>
  <c r="N83" i="3"/>
  <c r="L83" i="3"/>
  <c r="N82" i="3"/>
  <c r="L82" i="3"/>
  <c r="N81" i="3"/>
  <c r="L81" i="3"/>
  <c r="N80" i="3"/>
  <c r="L80" i="3"/>
  <c r="N79" i="3"/>
  <c r="L79" i="3"/>
  <c r="N78" i="3"/>
  <c r="L78" i="3"/>
  <c r="N77" i="3"/>
  <c r="L77" i="3"/>
  <c r="N76" i="3"/>
  <c r="L76" i="3"/>
  <c r="N75" i="3"/>
  <c r="L75" i="3"/>
  <c r="N74" i="3"/>
  <c r="L74" i="3"/>
  <c r="N73" i="3"/>
  <c r="L73" i="3"/>
  <c r="N72" i="3"/>
  <c r="L72" i="3"/>
  <c r="N71" i="3"/>
  <c r="L71" i="3"/>
  <c r="N70" i="3"/>
  <c r="L70" i="3"/>
  <c r="N69" i="3"/>
  <c r="L69" i="3"/>
  <c r="N68" i="3"/>
  <c r="L68" i="3"/>
  <c r="N67" i="3"/>
  <c r="L67" i="3"/>
  <c r="N66" i="3"/>
  <c r="L66" i="3"/>
  <c r="N65" i="3"/>
  <c r="L65" i="3"/>
  <c r="N64" i="3"/>
  <c r="L64" i="3"/>
  <c r="N63" i="3"/>
  <c r="L63" i="3"/>
  <c r="N62" i="3"/>
  <c r="L62" i="3"/>
  <c r="N61" i="3"/>
  <c r="L61" i="3"/>
  <c r="N60" i="3"/>
  <c r="L60" i="3"/>
  <c r="N59" i="3"/>
  <c r="L59" i="3"/>
  <c r="N58" i="3"/>
  <c r="L58" i="3"/>
  <c r="N57" i="3"/>
  <c r="L57" i="3"/>
  <c r="N56" i="3"/>
  <c r="L56" i="3"/>
  <c r="N55" i="3"/>
  <c r="L55" i="3"/>
  <c r="N54" i="3"/>
  <c r="L54" i="3"/>
  <c r="N53" i="3"/>
  <c r="L53" i="3"/>
  <c r="N52" i="3"/>
  <c r="L52" i="3"/>
  <c r="N51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3" i="3"/>
  <c r="L2" i="3"/>
  <c r="L1" i="3"/>
  <c r="K63" i="1"/>
  <c r="P63" i="1"/>
  <c r="K64" i="1"/>
  <c r="P64" i="1"/>
  <c r="K65" i="1"/>
  <c r="P65" i="1"/>
  <c r="K66" i="1"/>
  <c r="P66" i="1"/>
  <c r="K67" i="1"/>
  <c r="P67" i="1"/>
  <c r="K68" i="1"/>
  <c r="P68" i="1"/>
  <c r="K69" i="1"/>
  <c r="P69" i="1"/>
  <c r="K70" i="1"/>
  <c r="P70" i="1"/>
  <c r="K71" i="1"/>
  <c r="P71" i="1"/>
  <c r="K72" i="1"/>
  <c r="P72" i="1"/>
  <c r="K73" i="1"/>
  <c r="P73" i="1"/>
  <c r="K74" i="1"/>
  <c r="P74" i="1"/>
  <c r="K75" i="1"/>
  <c r="P75" i="1"/>
  <c r="K76" i="1"/>
  <c r="P76" i="1"/>
  <c r="K77" i="1"/>
  <c r="P77" i="1"/>
  <c r="K78" i="1"/>
  <c r="P78" i="1"/>
  <c r="K79" i="1"/>
  <c r="P79" i="1"/>
  <c r="K80" i="1"/>
  <c r="P80" i="1"/>
  <c r="K81" i="1"/>
  <c r="P81" i="1"/>
  <c r="K82" i="1"/>
  <c r="P82" i="1"/>
  <c r="K83" i="1"/>
  <c r="P83" i="1"/>
  <c r="K84" i="1"/>
  <c r="P84" i="1"/>
  <c r="K85" i="1"/>
  <c r="P85" i="1"/>
  <c r="K86" i="1"/>
  <c r="P86" i="1"/>
  <c r="K87" i="1"/>
  <c r="P87" i="1"/>
  <c r="K88" i="1"/>
  <c r="P88" i="1"/>
  <c r="K89" i="1"/>
  <c r="P89" i="1"/>
  <c r="K90" i="1"/>
  <c r="P90" i="1"/>
  <c r="K91" i="1"/>
  <c r="P91" i="1"/>
  <c r="K92" i="1"/>
  <c r="P92" i="1"/>
  <c r="K93" i="1"/>
  <c r="P93" i="1"/>
  <c r="K94" i="1"/>
  <c r="P94" i="1"/>
  <c r="K95" i="1"/>
  <c r="P95" i="1"/>
  <c r="K96" i="1"/>
  <c r="P96" i="1"/>
  <c r="K97" i="1"/>
  <c r="P97" i="1"/>
  <c r="K98" i="1"/>
  <c r="P98" i="1"/>
  <c r="K99" i="1"/>
  <c r="P99" i="1"/>
  <c r="K100" i="1"/>
  <c r="P100" i="1"/>
  <c r="K101" i="1"/>
  <c r="P101" i="1"/>
  <c r="K102" i="1"/>
  <c r="P102" i="1"/>
  <c r="K103" i="1"/>
  <c r="P103" i="1"/>
  <c r="K104" i="1"/>
  <c r="P104" i="1"/>
  <c r="K105" i="1"/>
  <c r="P105" i="1"/>
  <c r="K106" i="1"/>
  <c r="P106" i="1"/>
  <c r="K107" i="1"/>
  <c r="P107" i="1"/>
  <c r="K108" i="1"/>
  <c r="P108" i="1"/>
  <c r="K109" i="1"/>
  <c r="P109" i="1"/>
  <c r="K110" i="1"/>
  <c r="P110" i="1"/>
  <c r="K111" i="1"/>
  <c r="P111" i="1"/>
  <c r="K112" i="1"/>
  <c r="P112" i="1"/>
  <c r="K113" i="1"/>
  <c r="P113" i="1"/>
  <c r="K114" i="1"/>
  <c r="P114" i="1"/>
  <c r="K115" i="1"/>
  <c r="P115" i="1"/>
  <c r="K116" i="1"/>
  <c r="P116" i="1"/>
  <c r="K117" i="1"/>
  <c r="P117" i="1"/>
  <c r="K118" i="1"/>
  <c r="P118" i="1"/>
  <c r="K119" i="1"/>
  <c r="P119" i="1"/>
  <c r="K120" i="1"/>
  <c r="P120" i="1"/>
  <c r="K121" i="1"/>
  <c r="P121" i="1"/>
  <c r="K122" i="1"/>
  <c r="P122" i="1"/>
  <c r="K123" i="1"/>
  <c r="P123" i="1"/>
  <c r="K124" i="1"/>
  <c r="P124" i="1"/>
  <c r="K125" i="1"/>
  <c r="P125" i="1"/>
  <c r="K126" i="1"/>
  <c r="P126" i="1"/>
  <c r="K127" i="1"/>
  <c r="P127" i="1"/>
  <c r="K128" i="1"/>
  <c r="P128" i="1"/>
  <c r="K129" i="1"/>
  <c r="P129" i="1"/>
  <c r="K130" i="1"/>
  <c r="P130" i="1"/>
  <c r="K131" i="1"/>
  <c r="P131" i="1"/>
  <c r="K132" i="1"/>
  <c r="P132" i="1"/>
  <c r="K133" i="1"/>
  <c r="P133" i="1"/>
  <c r="K134" i="1"/>
  <c r="P134" i="1"/>
  <c r="K135" i="1"/>
  <c r="P135" i="1"/>
  <c r="K136" i="1"/>
  <c r="P136" i="1"/>
  <c r="K137" i="1"/>
  <c r="P137" i="1"/>
  <c r="K138" i="1"/>
  <c r="P138" i="1"/>
  <c r="K139" i="1"/>
  <c r="P139" i="1"/>
  <c r="K140" i="1"/>
  <c r="P140" i="1"/>
  <c r="K141" i="1"/>
  <c r="P141" i="1"/>
  <c r="K142" i="1"/>
  <c r="P142" i="1"/>
  <c r="K143" i="1"/>
  <c r="P143" i="1"/>
  <c r="K144" i="1"/>
  <c r="P144" i="1"/>
  <c r="K145" i="1"/>
  <c r="P145" i="1"/>
  <c r="K146" i="1"/>
  <c r="P146" i="1"/>
  <c r="K147" i="1"/>
  <c r="P147" i="1"/>
  <c r="K148" i="1"/>
  <c r="P148" i="1"/>
  <c r="K149" i="1"/>
  <c r="P149" i="1"/>
  <c r="K150" i="1"/>
  <c r="P150" i="1"/>
  <c r="K151" i="1"/>
  <c r="P151" i="1"/>
  <c r="K152" i="1"/>
  <c r="P152" i="1"/>
  <c r="K153" i="1"/>
  <c r="P153" i="1"/>
  <c r="K154" i="1"/>
  <c r="P154" i="1"/>
  <c r="K155" i="1"/>
  <c r="P155" i="1"/>
  <c r="K156" i="1"/>
  <c r="P156" i="1"/>
  <c r="K157" i="1"/>
  <c r="P157" i="1"/>
  <c r="K158" i="1"/>
  <c r="P158" i="1"/>
  <c r="K159" i="1"/>
  <c r="P159" i="1"/>
  <c r="K160" i="1"/>
  <c r="P160" i="1"/>
  <c r="K161" i="1"/>
  <c r="P161" i="1"/>
  <c r="K162" i="1"/>
  <c r="P162" i="1"/>
  <c r="K163" i="1"/>
  <c r="P163" i="1"/>
  <c r="K164" i="1"/>
  <c r="P164" i="1"/>
  <c r="K165" i="1"/>
  <c r="P165" i="1"/>
  <c r="K166" i="1"/>
  <c r="P166" i="1"/>
  <c r="K167" i="1"/>
  <c r="P167" i="1"/>
  <c r="K168" i="1"/>
  <c r="P168" i="1"/>
  <c r="K169" i="1"/>
  <c r="P169" i="1"/>
  <c r="K170" i="1"/>
  <c r="P170" i="1"/>
  <c r="K171" i="1"/>
  <c r="P171" i="1"/>
  <c r="K172" i="1"/>
  <c r="P172" i="1"/>
  <c r="K173" i="1"/>
  <c r="P173" i="1"/>
  <c r="K174" i="1"/>
  <c r="P174" i="1"/>
  <c r="K175" i="1"/>
  <c r="P175" i="1"/>
  <c r="K176" i="1"/>
  <c r="P176" i="1"/>
  <c r="K177" i="1"/>
  <c r="P177" i="1"/>
  <c r="K178" i="1"/>
  <c r="P178" i="1"/>
  <c r="K179" i="1"/>
  <c r="P179" i="1"/>
  <c r="K180" i="1"/>
  <c r="P180" i="1"/>
  <c r="K181" i="1"/>
  <c r="P181" i="1"/>
  <c r="K182" i="1"/>
  <c r="P182" i="1"/>
  <c r="K183" i="1"/>
  <c r="P183" i="1"/>
  <c r="K184" i="1"/>
  <c r="P184" i="1"/>
  <c r="K185" i="1"/>
  <c r="P185" i="1"/>
  <c r="K186" i="1"/>
  <c r="P186" i="1"/>
  <c r="K187" i="1"/>
  <c r="P187" i="1"/>
  <c r="K188" i="1"/>
  <c r="P188" i="1"/>
  <c r="K189" i="1"/>
  <c r="P189" i="1"/>
  <c r="K190" i="1"/>
  <c r="P190" i="1"/>
  <c r="K191" i="1"/>
  <c r="P191" i="1"/>
  <c r="K192" i="1"/>
  <c r="P192" i="1"/>
  <c r="K193" i="1"/>
  <c r="P193" i="1"/>
  <c r="K194" i="1"/>
  <c r="P194" i="1"/>
  <c r="K195" i="1"/>
  <c r="P195" i="1"/>
  <c r="K196" i="1"/>
  <c r="P196" i="1"/>
  <c r="K197" i="1"/>
  <c r="P197" i="1"/>
  <c r="K198" i="1"/>
  <c r="P198" i="1"/>
  <c r="K199" i="1"/>
  <c r="P199" i="1"/>
  <c r="K200" i="1"/>
  <c r="P200" i="1"/>
  <c r="K201" i="1"/>
  <c r="P201" i="1"/>
  <c r="K202" i="1"/>
  <c r="P202" i="1"/>
  <c r="K203" i="1"/>
  <c r="P203" i="1"/>
  <c r="K204" i="1"/>
  <c r="P204" i="1"/>
  <c r="K205" i="1"/>
  <c r="P205" i="1"/>
  <c r="K206" i="1"/>
  <c r="P206" i="1"/>
  <c r="K207" i="1"/>
  <c r="P207" i="1"/>
  <c r="K208" i="1"/>
  <c r="P208" i="1"/>
  <c r="K209" i="1"/>
  <c r="P209" i="1"/>
  <c r="K210" i="1"/>
  <c r="P210" i="1"/>
  <c r="K211" i="1"/>
  <c r="P211" i="1"/>
  <c r="K212" i="1"/>
  <c r="P212" i="1"/>
  <c r="K213" i="1"/>
  <c r="P213" i="1"/>
  <c r="K214" i="1"/>
  <c r="P214" i="1"/>
  <c r="K215" i="1"/>
  <c r="P215" i="1"/>
  <c r="K216" i="1"/>
  <c r="P216" i="1"/>
  <c r="K217" i="1"/>
  <c r="P217" i="1"/>
  <c r="K218" i="1"/>
  <c r="P218" i="1"/>
  <c r="K219" i="1"/>
  <c r="P219" i="1"/>
  <c r="K220" i="1"/>
  <c r="P220" i="1"/>
  <c r="K221" i="1"/>
  <c r="P221" i="1"/>
  <c r="K222" i="1"/>
  <c r="P222" i="1"/>
  <c r="K223" i="1"/>
  <c r="P223" i="1"/>
  <c r="K224" i="1"/>
  <c r="P224" i="1"/>
  <c r="K225" i="1"/>
  <c r="P225" i="1"/>
  <c r="K226" i="1"/>
  <c r="P226" i="1"/>
  <c r="K227" i="1"/>
  <c r="P227" i="1"/>
  <c r="K228" i="1"/>
  <c r="P228" i="1"/>
  <c r="K229" i="1"/>
  <c r="P229" i="1"/>
  <c r="K230" i="1"/>
  <c r="P230" i="1"/>
  <c r="K231" i="1"/>
  <c r="P231" i="1"/>
  <c r="K232" i="1"/>
  <c r="P232" i="1"/>
  <c r="K233" i="1"/>
  <c r="P233" i="1"/>
  <c r="K234" i="1"/>
  <c r="P234" i="1"/>
  <c r="K235" i="1"/>
  <c r="P235" i="1"/>
  <c r="K236" i="1"/>
  <c r="P236" i="1"/>
  <c r="K237" i="1"/>
  <c r="P237" i="1"/>
  <c r="K238" i="1"/>
  <c r="P238" i="1"/>
  <c r="K239" i="1"/>
  <c r="P239" i="1"/>
  <c r="K240" i="1"/>
  <c r="P240" i="1"/>
  <c r="K241" i="1"/>
  <c r="P241" i="1"/>
  <c r="K242" i="1"/>
  <c r="P242" i="1"/>
  <c r="K243" i="1"/>
  <c r="P243" i="1"/>
  <c r="K244" i="1"/>
  <c r="P244" i="1"/>
  <c r="K245" i="1"/>
  <c r="P245" i="1"/>
  <c r="K246" i="1"/>
  <c r="P246" i="1"/>
  <c r="K247" i="1"/>
  <c r="P247" i="1"/>
  <c r="K248" i="1"/>
  <c r="P248" i="1"/>
  <c r="K249" i="1"/>
  <c r="P249" i="1"/>
  <c r="K250" i="1"/>
  <c r="P250" i="1"/>
  <c r="K251" i="1"/>
  <c r="P251" i="1"/>
  <c r="K252" i="1"/>
  <c r="P252" i="1"/>
  <c r="K253" i="1"/>
  <c r="P253" i="1"/>
  <c r="K254" i="1"/>
  <c r="P254" i="1"/>
  <c r="K255" i="1"/>
  <c r="P255" i="1"/>
  <c r="K256" i="1"/>
  <c r="P256" i="1"/>
  <c r="K257" i="1"/>
  <c r="P257" i="1"/>
  <c r="K258" i="1"/>
  <c r="P258" i="1"/>
  <c r="K259" i="1"/>
  <c r="P259" i="1"/>
  <c r="K260" i="1"/>
  <c r="P260" i="1"/>
  <c r="K261" i="1"/>
  <c r="P261" i="1"/>
  <c r="K262" i="1"/>
  <c r="P262" i="1"/>
  <c r="K263" i="1"/>
  <c r="P263" i="1"/>
  <c r="K264" i="1"/>
  <c r="P264" i="1"/>
  <c r="K265" i="1"/>
  <c r="P265" i="1"/>
  <c r="K266" i="1"/>
  <c r="P266" i="1"/>
  <c r="K267" i="1"/>
  <c r="P267" i="1"/>
  <c r="K268" i="1"/>
  <c r="P268" i="1"/>
  <c r="K269" i="1"/>
  <c r="P269" i="1"/>
  <c r="K270" i="1"/>
  <c r="P270" i="1"/>
  <c r="K271" i="1"/>
  <c r="P271" i="1"/>
  <c r="K272" i="1"/>
  <c r="P272" i="1"/>
  <c r="K273" i="1"/>
  <c r="P273" i="1"/>
  <c r="K274" i="1"/>
  <c r="P274" i="1"/>
  <c r="K275" i="1"/>
  <c r="P275" i="1"/>
  <c r="K276" i="1"/>
  <c r="P276" i="1"/>
  <c r="K277" i="1"/>
  <c r="P277" i="1"/>
  <c r="K278" i="1"/>
  <c r="P278" i="1"/>
  <c r="K279" i="1"/>
  <c r="P279" i="1"/>
  <c r="K280" i="1"/>
  <c r="P280" i="1"/>
  <c r="K281" i="1"/>
  <c r="P281" i="1"/>
  <c r="K282" i="1"/>
  <c r="P282" i="1"/>
  <c r="K283" i="1"/>
  <c r="P283" i="1"/>
  <c r="K284" i="1"/>
  <c r="P284" i="1"/>
  <c r="K285" i="1"/>
  <c r="P285" i="1"/>
  <c r="K286" i="1"/>
  <c r="P286" i="1"/>
  <c r="K287" i="1"/>
  <c r="P287" i="1"/>
  <c r="K288" i="1"/>
  <c r="P288" i="1"/>
  <c r="K289" i="1"/>
  <c r="P289" i="1"/>
  <c r="K290" i="1"/>
  <c r="P290" i="1"/>
  <c r="K291" i="1"/>
  <c r="P291" i="1"/>
  <c r="K292" i="1"/>
  <c r="P292" i="1"/>
  <c r="K293" i="1"/>
  <c r="P293" i="1"/>
  <c r="K294" i="1"/>
  <c r="P294" i="1"/>
  <c r="K295" i="1"/>
  <c r="P295" i="1"/>
  <c r="K296" i="1"/>
  <c r="P296" i="1"/>
  <c r="K297" i="1"/>
  <c r="P297" i="1"/>
  <c r="K298" i="1"/>
  <c r="P298" i="1"/>
  <c r="K299" i="1"/>
  <c r="P299" i="1"/>
  <c r="K300" i="1"/>
  <c r="P300" i="1"/>
  <c r="K301" i="1"/>
  <c r="P301" i="1"/>
  <c r="K302" i="1"/>
  <c r="P302" i="1"/>
  <c r="K303" i="1"/>
  <c r="P303" i="1"/>
  <c r="K304" i="1"/>
  <c r="P304" i="1"/>
  <c r="K305" i="1"/>
  <c r="P305" i="1"/>
  <c r="K306" i="1"/>
  <c r="P306" i="1"/>
  <c r="K307" i="1"/>
  <c r="P307" i="1"/>
  <c r="K308" i="1"/>
  <c r="P308" i="1"/>
  <c r="K309" i="1"/>
  <c r="P309" i="1"/>
  <c r="K310" i="1"/>
  <c r="P310" i="1"/>
  <c r="K311" i="1"/>
  <c r="P311" i="1"/>
  <c r="K312" i="1"/>
  <c r="P312" i="1"/>
  <c r="K313" i="1"/>
  <c r="P313" i="1"/>
  <c r="K314" i="1"/>
  <c r="P314" i="1"/>
  <c r="K315" i="1"/>
  <c r="P315" i="1"/>
  <c r="K316" i="1"/>
  <c r="P316" i="1"/>
  <c r="K317" i="1"/>
  <c r="P317" i="1"/>
  <c r="K318" i="1"/>
  <c r="P318" i="1"/>
  <c r="K319" i="1"/>
  <c r="P319" i="1"/>
  <c r="K320" i="1"/>
  <c r="P320" i="1"/>
  <c r="K321" i="1"/>
  <c r="P321" i="1"/>
  <c r="K322" i="1"/>
  <c r="P322" i="1"/>
  <c r="K323" i="1"/>
  <c r="P323" i="1"/>
  <c r="K324" i="1"/>
  <c r="P324" i="1"/>
  <c r="K325" i="1"/>
  <c r="P325" i="1"/>
  <c r="K326" i="1"/>
  <c r="P326" i="1"/>
  <c r="K327" i="1"/>
  <c r="P327" i="1"/>
  <c r="K328" i="1"/>
  <c r="P328" i="1"/>
  <c r="K329" i="1"/>
  <c r="P329" i="1"/>
  <c r="K330" i="1"/>
  <c r="P330" i="1"/>
  <c r="K331" i="1"/>
  <c r="P331" i="1"/>
  <c r="K332" i="1"/>
  <c r="P332" i="1"/>
  <c r="K333" i="1"/>
  <c r="P333" i="1"/>
  <c r="K334" i="1"/>
  <c r="P334" i="1"/>
  <c r="K335" i="1"/>
  <c r="P335" i="1"/>
  <c r="K336" i="1"/>
  <c r="P336" i="1"/>
  <c r="K337" i="1"/>
  <c r="P337" i="1"/>
  <c r="K338" i="1"/>
  <c r="P338" i="1"/>
  <c r="K339" i="1"/>
  <c r="P339" i="1"/>
  <c r="K340" i="1"/>
  <c r="P340" i="1"/>
  <c r="K341" i="1"/>
  <c r="P341" i="1"/>
  <c r="K342" i="1"/>
  <c r="P342" i="1"/>
  <c r="K343" i="1"/>
  <c r="P343" i="1"/>
  <c r="K344" i="1"/>
  <c r="P344" i="1"/>
  <c r="K345" i="1"/>
  <c r="P345" i="1"/>
  <c r="K346" i="1"/>
  <c r="P346" i="1"/>
  <c r="K347" i="1"/>
  <c r="P347" i="1"/>
  <c r="K348" i="1"/>
  <c r="P348" i="1"/>
  <c r="K349" i="1"/>
  <c r="P349" i="1"/>
  <c r="K350" i="1"/>
  <c r="P350" i="1"/>
  <c r="K351" i="1"/>
  <c r="P351" i="1"/>
  <c r="K352" i="1"/>
  <c r="P352" i="1"/>
  <c r="K353" i="1"/>
  <c r="P353" i="1"/>
  <c r="K354" i="1"/>
  <c r="P354" i="1"/>
  <c r="K355" i="1"/>
  <c r="P355" i="1"/>
  <c r="K356" i="1"/>
  <c r="P356" i="1"/>
  <c r="K357" i="1"/>
  <c r="P357" i="1"/>
  <c r="K358" i="1"/>
  <c r="P358" i="1"/>
  <c r="K359" i="1"/>
  <c r="P359" i="1"/>
  <c r="K360" i="1"/>
  <c r="P360" i="1"/>
  <c r="K361" i="1"/>
  <c r="P361" i="1"/>
  <c r="K362" i="1"/>
  <c r="P362" i="1"/>
  <c r="K363" i="1"/>
  <c r="P363" i="1"/>
  <c r="K364" i="1"/>
  <c r="P364" i="1"/>
  <c r="K365" i="1"/>
  <c r="P365" i="1"/>
  <c r="K366" i="1"/>
  <c r="P366" i="1"/>
  <c r="K367" i="1"/>
  <c r="P367" i="1"/>
  <c r="K368" i="1"/>
  <c r="P368" i="1"/>
  <c r="K369" i="1"/>
  <c r="P369" i="1"/>
  <c r="K370" i="1"/>
  <c r="P370" i="1"/>
  <c r="K371" i="1"/>
  <c r="P371" i="1"/>
  <c r="K372" i="1"/>
  <c r="P372" i="1"/>
  <c r="K373" i="1"/>
  <c r="P373" i="1"/>
  <c r="K374" i="1"/>
  <c r="P374" i="1"/>
  <c r="K375" i="1"/>
  <c r="P375" i="1"/>
  <c r="K376" i="1"/>
  <c r="P376" i="1"/>
  <c r="K377" i="1"/>
  <c r="P377" i="1"/>
  <c r="K378" i="1"/>
  <c r="P378" i="1"/>
  <c r="K379" i="1"/>
  <c r="P379" i="1"/>
  <c r="K380" i="1"/>
  <c r="P380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7" i="1"/>
  <c r="N228" i="1"/>
  <c r="N229" i="1"/>
  <c r="N230" i="1"/>
  <c r="N231" i="1"/>
  <c r="N232" i="1"/>
  <c r="N233" i="1"/>
  <c r="N234" i="1"/>
  <c r="N235" i="1"/>
  <c r="N236" i="1"/>
  <c r="N237" i="1"/>
  <c r="N239" i="1"/>
  <c r="N240" i="1"/>
  <c r="N241" i="1"/>
  <c r="N242" i="1"/>
  <c r="N243" i="1"/>
  <c r="N244" i="1"/>
  <c r="N245" i="1"/>
  <c r="N247" i="1"/>
  <c r="N248" i="1"/>
  <c r="N249" i="1"/>
  <c r="N250" i="1"/>
  <c r="N251" i="1"/>
  <c r="N252" i="1"/>
  <c r="N253" i="1"/>
  <c r="N255" i="1"/>
  <c r="N256" i="1"/>
  <c r="N257" i="1"/>
  <c r="N258" i="1"/>
  <c r="N259" i="1"/>
  <c r="N260" i="1"/>
  <c r="N261" i="1"/>
  <c r="N263" i="1"/>
  <c r="N264" i="1"/>
  <c r="N265" i="1"/>
  <c r="N266" i="1"/>
  <c r="N267" i="1"/>
  <c r="N268" i="1"/>
  <c r="N269" i="1"/>
  <c r="N271" i="1"/>
  <c r="N272" i="1"/>
  <c r="N273" i="1"/>
  <c r="N274" i="1"/>
  <c r="N275" i="1"/>
  <c r="N276" i="1"/>
  <c r="N277" i="1"/>
  <c r="N279" i="1"/>
  <c r="N280" i="1"/>
  <c r="N281" i="1"/>
  <c r="N282" i="1"/>
  <c r="N283" i="1"/>
  <c r="N284" i="1"/>
  <c r="N285" i="1"/>
  <c r="N287" i="1"/>
  <c r="N288" i="1"/>
  <c r="N289" i="1"/>
  <c r="N290" i="1"/>
  <c r="N291" i="1"/>
  <c r="N292" i="1"/>
  <c r="N293" i="1"/>
  <c r="N295" i="1"/>
  <c r="N296" i="1"/>
  <c r="N297" i="1"/>
  <c r="N298" i="1"/>
  <c r="N300" i="1"/>
  <c r="N301" i="1"/>
  <c r="N303" i="1"/>
  <c r="N304" i="1"/>
  <c r="N305" i="1"/>
  <c r="N306" i="1"/>
  <c r="N308" i="1"/>
  <c r="N309" i="1"/>
  <c r="N311" i="1"/>
  <c r="N312" i="1"/>
  <c r="N313" i="1"/>
  <c r="N314" i="1"/>
  <c r="N316" i="1"/>
  <c r="N317" i="1"/>
  <c r="N319" i="1"/>
  <c r="N320" i="1"/>
  <c r="N321" i="1"/>
  <c r="N322" i="1"/>
  <c r="N324" i="1"/>
  <c r="N325" i="1"/>
  <c r="N327" i="1"/>
  <c r="N328" i="1"/>
  <c r="N329" i="1"/>
  <c r="N330" i="1"/>
  <c r="N332" i="1"/>
  <c r="N333" i="1"/>
  <c r="N335" i="1"/>
  <c r="N336" i="1"/>
  <c r="N337" i="1"/>
  <c r="N338" i="1"/>
  <c r="N340" i="1"/>
  <c r="N341" i="1"/>
  <c r="N343" i="1"/>
  <c r="N344" i="1"/>
  <c r="N345" i="1"/>
  <c r="N346" i="1"/>
  <c r="N348" i="1"/>
  <c r="N349" i="1"/>
  <c r="N351" i="1"/>
  <c r="N352" i="1"/>
  <c r="N353" i="1"/>
  <c r="N354" i="1"/>
  <c r="N356" i="1"/>
  <c r="N357" i="1"/>
  <c r="N359" i="1"/>
  <c r="N360" i="1"/>
  <c r="N361" i="1"/>
  <c r="N362" i="1"/>
  <c r="N364" i="1"/>
  <c r="N365" i="1"/>
  <c r="N367" i="1"/>
  <c r="N368" i="1"/>
  <c r="N369" i="1"/>
  <c r="N370" i="1"/>
  <c r="N372" i="1"/>
  <c r="N374" i="1"/>
  <c r="N376" i="1"/>
  <c r="N378" i="1"/>
  <c r="N380" i="1"/>
  <c r="P381" i="1"/>
  <c r="N379" i="1"/>
  <c r="N371" i="1"/>
  <c r="N363" i="1"/>
  <c r="N323" i="1"/>
  <c r="N315" i="1"/>
  <c r="N366" i="1"/>
  <c r="N358" i="1"/>
  <c r="N350" i="1"/>
  <c r="N342" i="1"/>
  <c r="N334" i="1"/>
  <c r="N326" i="1"/>
  <c r="N318" i="1"/>
  <c r="N310" i="1"/>
  <c r="N302" i="1"/>
  <c r="N294" i="1"/>
  <c r="N286" i="1"/>
  <c r="N278" i="1"/>
  <c r="N270" i="1"/>
  <c r="N262" i="1"/>
  <c r="N254" i="1"/>
  <c r="N246" i="1"/>
  <c r="N238" i="1"/>
  <c r="N226" i="1"/>
  <c r="N210" i="1"/>
  <c r="N194" i="1"/>
  <c r="N178" i="1"/>
  <c r="N162" i="1"/>
  <c r="N381" i="1"/>
  <c r="N375" i="1"/>
  <c r="N355" i="1"/>
  <c r="N347" i="1"/>
  <c r="N339" i="1"/>
  <c r="N331" i="1"/>
  <c r="N307" i="1"/>
  <c r="N299" i="1"/>
  <c r="N377" i="1"/>
  <c r="N373" i="1"/>
</calcChain>
</file>

<file path=xl/sharedStrings.xml><?xml version="1.0" encoding="utf-8"?>
<sst xmlns="http://schemas.openxmlformats.org/spreadsheetml/2006/main" count="767" uniqueCount="401">
  <si>
    <t>Б/стоимость</t>
  </si>
  <si>
    <t>Износ</t>
  </si>
  <si>
    <t>Остаточн.стоимость</t>
  </si>
  <si>
    <t>Кв.износ на</t>
  </si>
  <si>
    <t>кв.износ на</t>
  </si>
  <si>
    <t>Износ на</t>
  </si>
  <si>
    <t>Остаточн.стоим.</t>
  </si>
  <si>
    <t>№ з/п</t>
  </si>
  <si>
    <t>що обслуговує ТОВ  „Керуюча компанія „Коменерго-Мелітополь”</t>
  </si>
  <si>
    <t>Найменування об’єктів передачі</t>
  </si>
  <si>
    <t>Первісна вартість, грн.</t>
  </si>
  <si>
    <t>Залишкова вартість на 01.09.2012, грн.</t>
  </si>
  <si>
    <t>Житловий будинок</t>
  </si>
  <si>
    <t>Квартира</t>
  </si>
  <si>
    <t>Побутові приміщення</t>
  </si>
  <si>
    <t>Вбудоване приміщення</t>
  </si>
  <si>
    <t>Сарай</t>
  </si>
  <si>
    <t>вул.К.Маркса,1</t>
  </si>
  <si>
    <t>вул.К.Маркса,2</t>
  </si>
  <si>
    <t>вул.К.Маркса,4</t>
  </si>
  <si>
    <t>вул.К.Маркса,6</t>
  </si>
  <si>
    <t>вул.К.Маркса,14</t>
  </si>
  <si>
    <t>вул.К.Маркса,20</t>
  </si>
  <si>
    <t>вул.К.Маркса,29/1</t>
  </si>
  <si>
    <t>вул.К.Маркса,35</t>
  </si>
  <si>
    <t>вул.К.Маркса,37</t>
  </si>
  <si>
    <t>вул.Фрунзе,7</t>
  </si>
  <si>
    <t>вул.Фрунзе,11</t>
  </si>
  <si>
    <t>вул.Фрунзе,15</t>
  </si>
  <si>
    <t>вул.Фрунзе,16</t>
  </si>
  <si>
    <t>вул.Фрунзе,28</t>
  </si>
  <si>
    <t>вул.Фрунзе,50</t>
  </si>
  <si>
    <t>вул.Казарцева,2</t>
  </si>
  <si>
    <t>вул.Казарцева,4</t>
  </si>
  <si>
    <t>вул.Казарцева,6</t>
  </si>
  <si>
    <t>вул.Казарцева,12</t>
  </si>
  <si>
    <t>вул.Казарцева,14</t>
  </si>
  <si>
    <t>вул.Казарцева,16</t>
  </si>
  <si>
    <t>вул.Осипенко,68</t>
  </si>
  <si>
    <t>вул.Осипенко,90</t>
  </si>
  <si>
    <t>вул.Осипенко,92</t>
  </si>
  <si>
    <t>вул.Осипенко,94</t>
  </si>
  <si>
    <t>вул.Осипенко,98</t>
  </si>
  <si>
    <t>вул.Осипенко,101</t>
  </si>
  <si>
    <t>вул.Осипенко,103</t>
  </si>
  <si>
    <t>вул.Гоголя,130</t>
  </si>
  <si>
    <t>вул.Гоголя,132</t>
  </si>
  <si>
    <t>вул.Гоголя,136</t>
  </si>
  <si>
    <t>вул.Гоголя,138</t>
  </si>
  <si>
    <t>вул.Гоголя,142</t>
  </si>
  <si>
    <t>вул.Ломоносова,127</t>
  </si>
  <si>
    <t>вул.Ломоносова,147</t>
  </si>
  <si>
    <t>вул.Ломоносова,149</t>
  </si>
  <si>
    <t>вул.Ломоносова,164</t>
  </si>
  <si>
    <t>вул.Толстого,27</t>
  </si>
  <si>
    <t>вул.Фрунзе,220</t>
  </si>
  <si>
    <t>вул.Фрунзе,220а</t>
  </si>
  <si>
    <t>вул.Фрунзе,264</t>
  </si>
  <si>
    <t>вул.Фрунзе,266</t>
  </si>
  <si>
    <t>вул.Фрунзе,268</t>
  </si>
  <si>
    <t>вул.Фрунзе,270</t>
  </si>
  <si>
    <t>вул.Казарцева,19</t>
  </si>
  <si>
    <t>вул.Гоголя,46</t>
  </si>
  <si>
    <t>вул.Ломоносова,240</t>
  </si>
  <si>
    <t>вул.Ломоносова,242</t>
  </si>
  <si>
    <t>вул.Ломоносова,244</t>
  </si>
  <si>
    <t>вул.Ломоносова,339</t>
  </si>
  <si>
    <t>вул.Лермонтова,1</t>
  </si>
  <si>
    <t>вул.Лермонтова,3</t>
  </si>
  <si>
    <t>вул.Лермонтова,5</t>
  </si>
  <si>
    <t>вул.Лермонтова,9</t>
  </si>
  <si>
    <t>вул.Лермонтова,11</t>
  </si>
  <si>
    <t>вул.Лермонтова,13</t>
  </si>
  <si>
    <t>вул.Лермонтова,17</t>
  </si>
  <si>
    <t>вул.Чкалова,2/1</t>
  </si>
  <si>
    <t>вул.Чкалова,101а</t>
  </si>
  <si>
    <t>вул.Чкалова,426</t>
  </si>
  <si>
    <t>вул.Чкалова,428</t>
  </si>
  <si>
    <t>вул.Чкалова,430</t>
  </si>
  <si>
    <t>вул.Серафимовича, 71</t>
  </si>
  <si>
    <t>вул.Чернишевського,2</t>
  </si>
  <si>
    <t>вул.Луначарського,6</t>
  </si>
  <si>
    <t>вул.Луначарського,9</t>
  </si>
  <si>
    <t>вул.Луначарського,39</t>
  </si>
  <si>
    <t>вул.Луначарського,64</t>
  </si>
  <si>
    <t>вул.Луначарського,76</t>
  </si>
  <si>
    <t>вул.Гризодубової,13</t>
  </si>
  <si>
    <t>вул.Гризодубової,39</t>
  </si>
  <si>
    <t>вул.Гризодубової,42</t>
  </si>
  <si>
    <t>вул.Гризодубової,44</t>
  </si>
  <si>
    <t>вул.Гризодубової,46</t>
  </si>
  <si>
    <t>вул.Гризодубової,48</t>
  </si>
  <si>
    <t>вул.Гризодубової,52</t>
  </si>
  <si>
    <t>вул.Гризодубової,55</t>
  </si>
  <si>
    <t>вул.Гризодубової,56</t>
  </si>
  <si>
    <t>вул.Гризодубової,60</t>
  </si>
  <si>
    <t>вул.Гризодубової,62</t>
  </si>
  <si>
    <t>вул.Гризодубової,64</t>
  </si>
  <si>
    <t>вул.Гризодубової,66</t>
  </si>
  <si>
    <t>вул.Гризодубової,1</t>
  </si>
  <si>
    <t>вул.Гризодубової,3</t>
  </si>
  <si>
    <t>вул.Гризодубової,7</t>
  </si>
  <si>
    <t>вул.Гризодубової, 37</t>
  </si>
  <si>
    <t>бульв.30-річчя Перемоги,7</t>
  </si>
  <si>
    <t>бульв.30-річчя.Перемоги,27,кв.26а</t>
  </si>
  <si>
    <t>вул.Гоголя,134,кв.68</t>
  </si>
  <si>
    <t>вул.Комунарів,47</t>
  </si>
  <si>
    <t>вул.Комунарів,67</t>
  </si>
  <si>
    <t>просп.50-річчя Перемоги,15</t>
  </si>
  <si>
    <t>просп.50-річчя Перемоги,17</t>
  </si>
  <si>
    <t>просп.50-річчя Перемоги,17/1</t>
  </si>
  <si>
    <t>просп.50-річчя Перемоги,26</t>
  </si>
  <si>
    <t>просп.50-річчя Перемоги,27</t>
  </si>
  <si>
    <t>просп.50-річчя Перемоги,29</t>
  </si>
  <si>
    <t>просп.50-річчя Перемоги,31</t>
  </si>
  <si>
    <t>просп.50-річчя Перемоги,33</t>
  </si>
  <si>
    <t>просп.50-річчя Перемоги,36/1</t>
  </si>
  <si>
    <t>просп.50-річчя Перемоги,36/4</t>
  </si>
  <si>
    <t>просп.50-річчя Перемоги,36/5</t>
  </si>
  <si>
    <t>просп.50-річчя Перемоги,36/6</t>
  </si>
  <si>
    <t>просп.50-річчя Перемоги,36/7</t>
  </si>
  <si>
    <t>просп.50-річчя Перемоги,36/8</t>
  </si>
  <si>
    <t>провул.Гризодубової,50</t>
  </si>
  <si>
    <t>вул.Силікатна,14</t>
  </si>
  <si>
    <t>вул.Силікатна,16</t>
  </si>
  <si>
    <t>вул.Героїв Сталінграда,5</t>
  </si>
  <si>
    <t>вул.Героїв Сталінграда,11</t>
  </si>
  <si>
    <t>вул.Героїв Сталінграда,13</t>
  </si>
  <si>
    <t>вул.Героїв Сталінграда,15</t>
  </si>
  <si>
    <t>вул.Героїв Сталінграда,17</t>
  </si>
  <si>
    <t>вул.Героїв Сталінграда,19</t>
  </si>
  <si>
    <t>вул.Героїв Сталінграда,21</t>
  </si>
  <si>
    <t>вул.Червонофлотська,77</t>
  </si>
  <si>
    <t>вул.Червонофлотська,79</t>
  </si>
  <si>
    <t>вул.Бєлякова,65</t>
  </si>
  <si>
    <t>бульв.30-річчя Перемоги,1</t>
  </si>
  <si>
    <t>бульв.30-річчя Перемоги,2</t>
  </si>
  <si>
    <t>бульв.30-річчя Перемоги,3</t>
  </si>
  <si>
    <t>бульв.30-річчя Перемоги,4</t>
  </si>
  <si>
    <t>бульв.30-річчя Перемоги,5</t>
  </si>
  <si>
    <t>бульв.30-річчя Перемоги,6</t>
  </si>
  <si>
    <t>бульв.30-річчя Перемоги,12</t>
  </si>
  <si>
    <t>бульв.30-річчя Перемоги,12а</t>
  </si>
  <si>
    <t>бульв.30-річчя Перемоги,14</t>
  </si>
  <si>
    <t>бульв.30-річчя Перемоги,19</t>
  </si>
  <si>
    <t>бульв.30-річчя Перемоги,22</t>
  </si>
  <si>
    <t>бульв.30-річчя Перемоги,25</t>
  </si>
  <si>
    <t>бульв.30-річчя Перемоги,26</t>
  </si>
  <si>
    <t>бульв.30-річчя Перемоги,32</t>
  </si>
  <si>
    <t>бульв.30-річчя Перемоги,34</t>
  </si>
  <si>
    <t>бульв.30-річчя Перемоги,36</t>
  </si>
  <si>
    <t>бульв.30-річчя Перемоги,40</t>
  </si>
  <si>
    <t>бульв.30-річчя Перемоги,40/1</t>
  </si>
  <si>
    <t>бульв.30-річчя Перемоги,40/2</t>
  </si>
  <si>
    <t>бульв.30-річчя Перемоги,40/3</t>
  </si>
  <si>
    <t>бульв.30-річчя Перемоги,42</t>
  </si>
  <si>
    <t>бульв.30-річчя Перемоги,44</t>
  </si>
  <si>
    <t>бульв.30-річчя Перемоги,48</t>
  </si>
  <si>
    <t>бульв.30-річчя Перемоги,50</t>
  </si>
  <si>
    <t>просп.50-річчя Перемоги,35</t>
  </si>
  <si>
    <t>просп.50-річчя Перемоги,37</t>
  </si>
  <si>
    <t>просп.50-річчя Перемоги,38</t>
  </si>
  <si>
    <t>просп.50-річчя Перемоги,39</t>
  </si>
  <si>
    <t>просп.50-річчя Перемоги,41</t>
  </si>
  <si>
    <t>просп.50-річчя Перемоги,42</t>
  </si>
  <si>
    <t>просп.50-річчя Перемоги,43</t>
  </si>
  <si>
    <t>просп.50-річчя Перемоги,44</t>
  </si>
  <si>
    <t>просп.50-річчя Перемоги,46</t>
  </si>
  <si>
    <t>просп.50-річчя Перемоги,48</t>
  </si>
  <si>
    <t>просп.50-річчя Перемоги,49</t>
  </si>
  <si>
    <t>просп.50-річчя Перемоги,50</t>
  </si>
  <si>
    <t>просп.50-річчя Перемоги,51</t>
  </si>
  <si>
    <t>просп.50-річчя Перемоги,53</t>
  </si>
  <si>
    <t>просп.50-річчя Перемоги,54</t>
  </si>
  <si>
    <t>просп.50-річчя Перемоги,55</t>
  </si>
  <si>
    <t>просп.50-річчя Перемоги,56</t>
  </si>
  <si>
    <t>просп.50-річчя Перемоги,57</t>
  </si>
  <si>
    <t>просп.50-річчя Перемоги,58</t>
  </si>
  <si>
    <t>просп.50-річчя Перемоги,60</t>
  </si>
  <si>
    <t>просп.50-річчя Перемоги,62</t>
  </si>
  <si>
    <t>просп.50-річчя Перемоги,64</t>
  </si>
  <si>
    <t>просп.50-річчя Перемоги,66</t>
  </si>
  <si>
    <t>просп.50-річчя Перемоги,68</t>
  </si>
  <si>
    <t>вул.Жуковського,4</t>
  </si>
  <si>
    <t>вул.Комінтерна,124</t>
  </si>
  <si>
    <t>вул.Комінтерна,135</t>
  </si>
  <si>
    <t>вул.Кізіярська,17</t>
  </si>
  <si>
    <t>вул.Кізіярська,27</t>
  </si>
  <si>
    <t>вул.Брів-ла-Гайард,3</t>
  </si>
  <si>
    <t>вул.Брів-ла-Гайард,4</t>
  </si>
  <si>
    <t>вул.Брів-ла-Гайард,6</t>
  </si>
  <si>
    <t>вул.Брів-ла-Гайард,7</t>
  </si>
  <si>
    <t>вул.Брів-ла-Гайард,9</t>
  </si>
  <si>
    <t>вул.Брів-ла-Гайард,12/1</t>
  </si>
  <si>
    <t>вул.Брів-ла-Гайард,12/2</t>
  </si>
  <si>
    <t>вул.Брів-ла-Гайард,13</t>
  </si>
  <si>
    <t>вул.Брів-ла-Гайард,12/2,кв.1</t>
  </si>
  <si>
    <t>вул.Коцюбинського,6</t>
  </si>
  <si>
    <t>вул.Селянська,9</t>
  </si>
  <si>
    <t>провул.Селянський,11</t>
  </si>
  <si>
    <t>провул.Селянський,18</t>
  </si>
  <si>
    <t>1-й провул.Чехова,5</t>
  </si>
  <si>
    <t>1-й провул.Чехова,9</t>
  </si>
  <si>
    <t>вул.Червонофлотська,1</t>
  </si>
  <si>
    <t>вул.Червонофлотська,2</t>
  </si>
  <si>
    <t>вул.Червонофлотська,3</t>
  </si>
  <si>
    <t>вул.Червонофлотська,4</t>
  </si>
  <si>
    <t>вул.Червонофлотська,62</t>
  </si>
  <si>
    <t>вул.Сєрова,34</t>
  </si>
  <si>
    <t>вул.Чайковського,48</t>
  </si>
  <si>
    <t>вул.Чайковського,50</t>
  </si>
  <si>
    <t>вул.Чайковського,51</t>
  </si>
  <si>
    <t>вул.Чайковського,57</t>
  </si>
  <si>
    <t>вул.Чайковського,59</t>
  </si>
  <si>
    <t>вул.Чайковського,110</t>
  </si>
  <si>
    <t>вул.Чайковського,112</t>
  </si>
  <si>
    <t>вул.Чайковського,114</t>
  </si>
  <si>
    <t>вул.Чайковського,116</t>
  </si>
  <si>
    <t>вул.Чайковського,183а</t>
  </si>
  <si>
    <t>вул.Штевнєва,2а</t>
  </si>
  <si>
    <t>вул.Штевнєва,3</t>
  </si>
  <si>
    <t>вул.Штевнєва,5</t>
  </si>
  <si>
    <t>вул.Штевнєва,7</t>
  </si>
  <si>
    <t>вул.Штевнєва,9</t>
  </si>
  <si>
    <t>вул.Штевнєва,11</t>
  </si>
  <si>
    <t>вул.Штевнєва,12</t>
  </si>
  <si>
    <t>вул.Штевнєва,14</t>
  </si>
  <si>
    <t>вул.Штевнєва,18</t>
  </si>
  <si>
    <t>вул.П.Ловецкого,150,кв.29</t>
  </si>
  <si>
    <t>вул.П.Ловецкого,150,кв.36</t>
  </si>
  <si>
    <t>1-й провул.Північно-Лінійний,7</t>
  </si>
  <si>
    <t>1-й провул.Північно-Лінійний,9</t>
  </si>
  <si>
    <t>3-й провул.Чайковського,5</t>
  </si>
  <si>
    <t>3-й провул.Чайковського,12</t>
  </si>
  <si>
    <t>провул.Ціолковського,1</t>
  </si>
  <si>
    <t>провул.Ціолковського,2</t>
  </si>
  <si>
    <t>провул.Ціолковського,3</t>
  </si>
  <si>
    <t>провул.Ціолковського,4</t>
  </si>
  <si>
    <t>провул.Ціолковського,5</t>
  </si>
  <si>
    <t>провул.Ціолковського,6</t>
  </si>
  <si>
    <t>провул.Ціолковського,7</t>
  </si>
  <si>
    <t>провул.Ціолковського,8</t>
  </si>
  <si>
    <t>провул.Ціолковського,9</t>
  </si>
  <si>
    <t>провул.Ціолковського,10</t>
  </si>
  <si>
    <t>провул.Ціолковського,12</t>
  </si>
  <si>
    <t>вул.23 Жовтня,2</t>
  </si>
  <si>
    <t>вул.23 Жовтня,4</t>
  </si>
  <si>
    <t>вул.К.Лібкнехта,46</t>
  </si>
  <si>
    <t>вул.К.Лібкнехта,113</t>
  </si>
  <si>
    <t>вул.К.Лібкнехта,121</t>
  </si>
  <si>
    <t>вул.К.Лібкнехта,122</t>
  </si>
  <si>
    <t>вул.К.Лібкнехта,126</t>
  </si>
  <si>
    <t>вул.Лютнева,196</t>
  </si>
  <si>
    <t>вул.Лютнева,198</t>
  </si>
  <si>
    <t>вул.Лютнева,200</t>
  </si>
  <si>
    <t>вул.Лютнева,202</t>
  </si>
  <si>
    <t>вул.Лютнева,221</t>
  </si>
  <si>
    <t>вул.Лютнева,223</t>
  </si>
  <si>
    <t>вул.Лютнева,225</t>
  </si>
  <si>
    <t>вул.Лютнева,229</t>
  </si>
  <si>
    <t>вул.Лютнева,231</t>
  </si>
  <si>
    <t>вул.Лютнева,233</t>
  </si>
  <si>
    <t>вул.Лютнева,235</t>
  </si>
  <si>
    <t>вул.Лютнева,237</t>
  </si>
  <si>
    <t>вул.Гагаріна,1</t>
  </si>
  <si>
    <t>вул.Гагаріна,3</t>
  </si>
  <si>
    <t>вул.Гагаріна,9</t>
  </si>
  <si>
    <t>вул.Гагаріна,11</t>
  </si>
  <si>
    <t>вул.Гагаріна,13</t>
  </si>
  <si>
    <t>вул.Куйбишева,131</t>
  </si>
  <si>
    <t>вул.Першотравнева,79</t>
  </si>
  <si>
    <t>вул.Лінійна,12</t>
  </si>
  <si>
    <t>вул.Лінійна,36</t>
  </si>
  <si>
    <t>вул.Лінійна,64</t>
  </si>
  <si>
    <t>вул.Цюрупи,108</t>
  </si>
  <si>
    <t>вул.Цюрупи,118</t>
  </si>
  <si>
    <t>вул.Зіндельса,3</t>
  </si>
  <si>
    <t>вул.Зіндельса,4</t>
  </si>
  <si>
    <t>вул.Зіндельса,7</t>
  </si>
  <si>
    <t>вул.Зіндельса,11</t>
  </si>
  <si>
    <t>вул.Зіндельса,12</t>
  </si>
  <si>
    <t>вул.Мічуріна,9</t>
  </si>
  <si>
    <t>вул.Дзержинського,195</t>
  </si>
  <si>
    <t>вул.Дзержинського,382</t>
  </si>
  <si>
    <t>вул.Дзержинського,388/1</t>
  </si>
  <si>
    <t>вул.Дзержинського,392</t>
  </si>
  <si>
    <t>вул.Дзержинського,394</t>
  </si>
  <si>
    <t>вул.Дзержинського,396</t>
  </si>
  <si>
    <t>вул.Дзержинського,398</t>
  </si>
  <si>
    <t>вул.Дзержинського,402</t>
  </si>
  <si>
    <t>вул.Дзержинського,404</t>
  </si>
  <si>
    <t>вул.Дзержинського,406</t>
  </si>
  <si>
    <t>вул.Дзержинського,408</t>
  </si>
  <si>
    <t>вул.Дзержинського,410</t>
  </si>
  <si>
    <t>вул.Дзержинського,412</t>
  </si>
  <si>
    <t>вул.Дзержинського,414</t>
  </si>
  <si>
    <t>вул.Дзержинського,416</t>
  </si>
  <si>
    <t>вул.Дзержинського,418</t>
  </si>
  <si>
    <t>вул.Дзержинського,424</t>
  </si>
  <si>
    <t>вул.Індустріальна,4</t>
  </si>
  <si>
    <t>вул.Індустріальна,8</t>
  </si>
  <si>
    <t>вул.Індустріальна,10</t>
  </si>
  <si>
    <t>вул.Індустріальна,12</t>
  </si>
  <si>
    <t>вул.Індустріальна,14</t>
  </si>
  <si>
    <t>вул.Індустріальна,16</t>
  </si>
  <si>
    <t>вул.Індустріальна,18</t>
  </si>
  <si>
    <t>вул.Молодіжна,56</t>
  </si>
  <si>
    <t>4-й провул.Лінійний,6</t>
  </si>
  <si>
    <t>Всього:</t>
  </si>
  <si>
    <t>вул.Казарцева,8,кв.16</t>
  </si>
  <si>
    <t>Рік вводу в експлу-атацію</t>
  </si>
  <si>
    <t>Інвен-тарний №</t>
  </si>
  <si>
    <t>Знос на 01.09.2012, грн.</t>
  </si>
  <si>
    <t>вул.Гризодубової,42,кв.171</t>
  </si>
  <si>
    <t xml:space="preserve">          Запорізької області VІ скликання</t>
  </si>
  <si>
    <t xml:space="preserve">          Мелітопольської міської ради </t>
  </si>
  <si>
    <t xml:space="preserve">          Додаток</t>
  </si>
  <si>
    <t>Голова постійної депутатської комісії</t>
  </si>
  <si>
    <t xml:space="preserve">з питань земельних відносин та комунальної </t>
  </si>
  <si>
    <t>власності територіальної громади</t>
  </si>
  <si>
    <t>О.М. Барибін</t>
  </si>
  <si>
    <t>Секретар Мелітопольської</t>
  </si>
  <si>
    <t>міської ради</t>
  </si>
  <si>
    <t>А.О. Полячонок</t>
  </si>
  <si>
    <t>Адреса розташування об’єктів передачі</t>
  </si>
  <si>
    <t>ПЕРЕЛІК   ЖИТЛОВОГО   ФОНДУ   м. Мелітополя,</t>
  </si>
  <si>
    <t>вул.К.Маркса,6б</t>
  </si>
  <si>
    <t>вул.К.Маркса,8а1</t>
  </si>
  <si>
    <t>вул.К.Маркса,8а11</t>
  </si>
  <si>
    <t>вул.К.Маркса,8г1</t>
  </si>
  <si>
    <t>вул.К.Маркса,8д1</t>
  </si>
  <si>
    <t>вул.К.Маркса,8е</t>
  </si>
  <si>
    <t>вул.К.Маркса,8е1</t>
  </si>
  <si>
    <t>вул.К.Маркса,16а1</t>
  </si>
  <si>
    <t>вул.К.Маркса,16б1</t>
  </si>
  <si>
    <t>вул.К.Маркса,29б1</t>
  </si>
  <si>
    <t>вул.Луначарського,8а</t>
  </si>
  <si>
    <t>вул.Луначарського,8б</t>
  </si>
  <si>
    <t>вул.Луначарського,8в</t>
  </si>
  <si>
    <t>вул.Луначарського,8г</t>
  </si>
  <si>
    <t>вул.Луначарського,26а</t>
  </si>
  <si>
    <t>вул.Луначарського,26б</t>
  </si>
  <si>
    <t>вул.Луначарського,32а</t>
  </si>
  <si>
    <t>вул.Луначарського,32б</t>
  </si>
  <si>
    <t>вул.Луначарського,37а</t>
  </si>
  <si>
    <t>вул.Луначарського,41а</t>
  </si>
  <si>
    <t>вул.Луначарського,41б</t>
  </si>
  <si>
    <t>вул.Луначарського,41в</t>
  </si>
  <si>
    <t>вул.Луначарського,51а</t>
  </si>
  <si>
    <t>вул.Луначарського,51б</t>
  </si>
  <si>
    <t>вул.Луначарського,51г</t>
  </si>
  <si>
    <t>вул.Луначарського,53а</t>
  </si>
  <si>
    <t>вул.Луначарського,53б</t>
  </si>
  <si>
    <t>вул.Луначарського,53в</t>
  </si>
  <si>
    <t>вул.Луначарського,53г</t>
  </si>
  <si>
    <t>вул.Луначарського,74а</t>
  </si>
  <si>
    <t>вул.Луначарського,74б</t>
  </si>
  <si>
    <t>вул.Луначарського,96а</t>
  </si>
  <si>
    <t>вул.Луначарського,96б</t>
  </si>
  <si>
    <t>вул.Фрунзе,1а</t>
  </si>
  <si>
    <t>вул.Фрунзе,1б</t>
  </si>
  <si>
    <t>вул.Фрунзе,11в</t>
  </si>
  <si>
    <t>вул.Фрунзе,13а</t>
  </si>
  <si>
    <t>вул.Фрунзе,13б</t>
  </si>
  <si>
    <t>вул.Фрунзе,13в</t>
  </si>
  <si>
    <t>вул.Фрунзе,13г</t>
  </si>
  <si>
    <t>вул.Фрунзе,20а</t>
  </si>
  <si>
    <t>вул.Фрунзе,20б</t>
  </si>
  <si>
    <t>вул.Фрунзе,22а1</t>
  </si>
  <si>
    <t>вул.Фрунзе,22а2</t>
  </si>
  <si>
    <t>вул.Фрунзе,22б</t>
  </si>
  <si>
    <t>вул.Фрунзе,38а</t>
  </si>
  <si>
    <t>вул.Фрунзе,38б</t>
  </si>
  <si>
    <t>вул.Фрунзе,40а</t>
  </si>
  <si>
    <t>вул.Фрунзе,40б</t>
  </si>
  <si>
    <t>вул.Фрунзе,40в</t>
  </si>
  <si>
    <t>вул.Фрунзе,40в1</t>
  </si>
  <si>
    <t>вул.Фрунзе,42а</t>
  </si>
  <si>
    <t>вул.Фрунзе,42б</t>
  </si>
  <si>
    <t>вул.Фрунзе,44а</t>
  </si>
  <si>
    <t>вул.Фрунзе,46а</t>
  </si>
  <si>
    <t>вул.Фрунзе,46б</t>
  </si>
  <si>
    <t>вул.Фрунзе,48а</t>
  </si>
  <si>
    <t>вул.Фрунзе,48б</t>
  </si>
  <si>
    <t>вул.Фрунзе,50а</t>
  </si>
  <si>
    <t>просп.50-річчя Перемоги,22а</t>
  </si>
  <si>
    <t>просп.50-річчя Перемоги,22б</t>
  </si>
  <si>
    <t>просп.50-річчя Перемоги,29б</t>
  </si>
  <si>
    <t>просп.50-річчя Перемоги,33а</t>
  </si>
  <si>
    <t>вул.Лінійна,36б</t>
  </si>
  <si>
    <t>вул.Цюрупи,1а</t>
  </si>
  <si>
    <t>вул.Цюрупи,7а</t>
  </si>
  <si>
    <t>вул.Цюрупи,9а</t>
  </si>
  <si>
    <t>вул.Пожарського,2а</t>
  </si>
  <si>
    <t>вул.Пожарського,2б</t>
  </si>
  <si>
    <t>просп.50-річчя Перемоги,36/2</t>
  </si>
  <si>
    <t>вул.Куйбишева,133</t>
  </si>
  <si>
    <t>вул.К.Лібкнехта,111а</t>
  </si>
  <si>
    <t>вул.К.Лібкнехта,111б</t>
  </si>
  <si>
    <t xml:space="preserve">          до рішення 26 сесії </t>
  </si>
  <si>
    <t xml:space="preserve">          від 30.08.2012 № 3/9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</si>
</sst>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2" borderId="1" xfId="0" applyFont="1" applyFill="1" applyBorder="1"/>
    <xf numFmtId="2" fontId="6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6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9" fillId="0" borderId="0" xfId="0" applyFont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6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4"/>
  <sheetViews>
    <sheetView tabSelected="1" workbookViewId="0">
      <selection activeCell="L5" sqref="L5"/>
    </sheetView>
  </sheetViews>
  <sheetFormatPr defaultRowHeight="12.75" x14ac:dyDescent="0.2"/>
  <cols>
    <col min="1" max="1" width="4.28515625" style="19" customWidth="1"/>
    <col min="2" max="2" width="23" customWidth="1"/>
    <col min="3" max="3" width="34" customWidth="1"/>
    <col min="4" max="4" width="10.7109375" customWidth="1"/>
    <col min="5" max="5" width="10.85546875" customWidth="1"/>
    <col min="6" max="6" width="10.85546875" hidden="1" customWidth="1"/>
    <col min="7" max="7" width="15.28515625" hidden="1" customWidth="1"/>
    <col min="8" max="8" width="13.5703125" hidden="1" customWidth="1"/>
    <col min="9" max="9" width="14" hidden="1" customWidth="1"/>
    <col min="10" max="10" width="0.28515625" hidden="1" customWidth="1"/>
    <col min="11" max="11" width="12.5703125" hidden="1" customWidth="1"/>
    <col min="12" max="12" width="15.140625" style="17" customWidth="1"/>
    <col min="13" max="13" width="0.28515625" hidden="1" customWidth="1"/>
    <col min="14" max="14" width="16" style="17" customWidth="1"/>
    <col min="15" max="15" width="1.85546875" hidden="1" customWidth="1"/>
    <col min="16" max="16" width="17.7109375" style="17" customWidth="1"/>
    <col min="18" max="18" width="10.140625" bestFit="1" customWidth="1"/>
  </cols>
  <sheetData>
    <row r="1" spans="1:16" ht="18.75" x14ac:dyDescent="0.3">
      <c r="L1" s="20" t="s">
        <v>316</v>
      </c>
    </row>
    <row r="2" spans="1:16" ht="18.75" x14ac:dyDescent="0.3">
      <c r="L2" s="20" t="s">
        <v>399</v>
      </c>
    </row>
    <row r="3" spans="1:16" ht="18.75" x14ac:dyDescent="0.3">
      <c r="L3" s="20" t="s">
        <v>315</v>
      </c>
    </row>
    <row r="4" spans="1:16" ht="18.75" x14ac:dyDescent="0.3">
      <c r="L4" s="20" t="s">
        <v>314</v>
      </c>
    </row>
    <row r="5" spans="1:16" ht="18.75" x14ac:dyDescent="0.3">
      <c r="L5" s="20" t="s">
        <v>400</v>
      </c>
    </row>
    <row r="6" spans="1:16" ht="18.75" x14ac:dyDescent="0.3">
      <c r="L6" s="20"/>
    </row>
    <row r="7" spans="1:16" ht="18.75" x14ac:dyDescent="0.3">
      <c r="L7" s="20"/>
    </row>
    <row r="8" spans="1:16" ht="15.75" customHeight="1" x14ac:dyDescent="0.2"/>
    <row r="9" spans="1:16" ht="18.75" x14ac:dyDescent="0.3">
      <c r="D9" s="2" t="s">
        <v>325</v>
      </c>
    </row>
    <row r="10" spans="1:16" ht="18" customHeight="1" x14ac:dyDescent="0.3">
      <c r="D10" s="3" t="s">
        <v>8</v>
      </c>
    </row>
    <row r="11" spans="1:16" ht="15" customHeight="1" x14ac:dyDescent="0.2">
      <c r="C11" s="1"/>
      <c r="D11" s="1"/>
      <c r="E11" s="1"/>
      <c r="F11" s="1"/>
      <c r="G11" s="1"/>
      <c r="H11" s="1"/>
    </row>
    <row r="12" spans="1:16" s="16" customFormat="1" ht="50.25" customHeight="1" x14ac:dyDescent="0.2">
      <c r="A12" s="15" t="s">
        <v>7</v>
      </c>
      <c r="B12" s="15" t="s">
        <v>9</v>
      </c>
      <c r="C12" s="15" t="s">
        <v>324</v>
      </c>
      <c r="D12" s="15" t="s">
        <v>310</v>
      </c>
      <c r="E12" s="15" t="s">
        <v>311</v>
      </c>
      <c r="F12" s="15" t="s">
        <v>3</v>
      </c>
      <c r="G12" s="15" t="s">
        <v>0</v>
      </c>
      <c r="H12" s="15" t="s">
        <v>1</v>
      </c>
      <c r="I12" s="15" t="s">
        <v>2</v>
      </c>
      <c r="J12" s="15" t="s">
        <v>4</v>
      </c>
      <c r="K12" s="15" t="s">
        <v>4</v>
      </c>
      <c r="L12" s="18" t="s">
        <v>10</v>
      </c>
      <c r="M12" s="15" t="s">
        <v>5</v>
      </c>
      <c r="N12" s="18" t="s">
        <v>312</v>
      </c>
      <c r="O12" s="15" t="s">
        <v>6</v>
      </c>
      <c r="P12" s="18" t="s">
        <v>11</v>
      </c>
    </row>
    <row r="13" spans="1:16" s="6" customFormat="1" ht="15.75" x14ac:dyDescent="0.25">
      <c r="A13" s="5">
        <v>1</v>
      </c>
      <c r="B13" s="4" t="s">
        <v>12</v>
      </c>
      <c r="C13" s="4" t="s">
        <v>17</v>
      </c>
      <c r="D13" s="5">
        <v>1901</v>
      </c>
      <c r="E13" s="5">
        <v>1033001</v>
      </c>
      <c r="F13" s="5">
        <v>0</v>
      </c>
      <c r="G13" s="5">
        <v>105811.18</v>
      </c>
      <c r="H13" s="5">
        <v>105811.18</v>
      </c>
      <c r="I13" s="5">
        <v>0</v>
      </c>
      <c r="J13" s="5">
        <v>0</v>
      </c>
      <c r="K13" s="5">
        <v>0</v>
      </c>
      <c r="L13" s="8">
        <v>215526.98</v>
      </c>
      <c r="M13" s="5">
        <v>215526.98</v>
      </c>
      <c r="N13" s="8">
        <f t="shared" ref="N13:N23" si="0">M13</f>
        <v>215526.98</v>
      </c>
      <c r="O13" s="5">
        <v>0</v>
      </c>
      <c r="P13" s="8">
        <v>0</v>
      </c>
    </row>
    <row r="14" spans="1:16" s="6" customFormat="1" ht="15.75" x14ac:dyDescent="0.25">
      <c r="A14" s="5">
        <v>2</v>
      </c>
      <c r="B14" s="4" t="s">
        <v>12</v>
      </c>
      <c r="C14" s="4" t="s">
        <v>18</v>
      </c>
      <c r="D14" s="5">
        <v>1912</v>
      </c>
      <c r="E14" s="5">
        <v>1033010</v>
      </c>
      <c r="F14" s="5">
        <v>0</v>
      </c>
      <c r="G14" s="5">
        <v>61458.8</v>
      </c>
      <c r="H14" s="5">
        <v>61458.8</v>
      </c>
      <c r="I14" s="5">
        <v>0</v>
      </c>
      <c r="J14" s="5">
        <v>0</v>
      </c>
      <c r="K14" s="5">
        <v>0</v>
      </c>
      <c r="L14" s="8">
        <v>125185.54</v>
      </c>
      <c r="M14" s="5">
        <v>125185.54</v>
      </c>
      <c r="N14" s="8">
        <f t="shared" si="0"/>
        <v>125185.54</v>
      </c>
      <c r="O14" s="5">
        <v>0</v>
      </c>
      <c r="P14" s="8">
        <v>0</v>
      </c>
    </row>
    <row r="15" spans="1:16" s="6" customFormat="1" ht="15.75" x14ac:dyDescent="0.25">
      <c r="A15" s="5">
        <v>3</v>
      </c>
      <c r="B15" s="4" t="s">
        <v>12</v>
      </c>
      <c r="C15" s="4" t="s">
        <v>19</v>
      </c>
      <c r="D15" s="5">
        <v>1901</v>
      </c>
      <c r="E15" s="5">
        <v>1033016</v>
      </c>
      <c r="F15" s="5">
        <v>0</v>
      </c>
      <c r="G15" s="5">
        <v>54282.7</v>
      </c>
      <c r="H15" s="5">
        <v>54282.7</v>
      </c>
      <c r="I15" s="5">
        <v>0</v>
      </c>
      <c r="J15" s="5">
        <v>0</v>
      </c>
      <c r="K15" s="5">
        <v>0</v>
      </c>
      <c r="L15" s="8">
        <v>110568.53</v>
      </c>
      <c r="M15" s="5">
        <v>110568.53</v>
      </c>
      <c r="N15" s="8">
        <f t="shared" si="0"/>
        <v>110568.53</v>
      </c>
      <c r="O15" s="5">
        <v>0</v>
      </c>
      <c r="P15" s="8">
        <v>0</v>
      </c>
    </row>
    <row r="16" spans="1:16" s="6" customFormat="1" ht="15.75" x14ac:dyDescent="0.25">
      <c r="A16" s="5">
        <v>4</v>
      </c>
      <c r="B16" s="4" t="s">
        <v>12</v>
      </c>
      <c r="C16" s="4" t="s">
        <v>20</v>
      </c>
      <c r="D16" s="5">
        <v>1918</v>
      </c>
      <c r="E16" s="5">
        <v>1033017</v>
      </c>
      <c r="F16" s="5">
        <v>0</v>
      </c>
      <c r="G16" s="5">
        <v>133730.12</v>
      </c>
      <c r="H16" s="5">
        <v>133730.12</v>
      </c>
      <c r="I16" s="5">
        <v>0</v>
      </c>
      <c r="J16" s="5">
        <v>0</v>
      </c>
      <c r="K16" s="5">
        <v>0</v>
      </c>
      <c r="L16" s="8">
        <v>272395.12</v>
      </c>
      <c r="M16" s="5">
        <v>272395.12</v>
      </c>
      <c r="N16" s="8">
        <f t="shared" si="0"/>
        <v>272395.12</v>
      </c>
      <c r="O16" s="5">
        <v>0</v>
      </c>
      <c r="P16" s="8">
        <v>0</v>
      </c>
    </row>
    <row r="17" spans="1:16" s="6" customFormat="1" ht="15.75" x14ac:dyDescent="0.25">
      <c r="A17" s="5">
        <v>5</v>
      </c>
      <c r="B17" s="4" t="s">
        <v>12</v>
      </c>
      <c r="C17" s="4" t="s">
        <v>326</v>
      </c>
      <c r="D17" s="5">
        <v>1918</v>
      </c>
      <c r="E17" s="5">
        <v>1033018</v>
      </c>
      <c r="F17" s="5">
        <v>0</v>
      </c>
      <c r="G17" s="5">
        <v>36209.18</v>
      </c>
      <c r="H17" s="5">
        <v>36209.18</v>
      </c>
      <c r="I17" s="5">
        <v>0</v>
      </c>
      <c r="J17" s="5">
        <v>0</v>
      </c>
      <c r="K17" s="5">
        <v>0</v>
      </c>
      <c r="L17" s="8">
        <v>73754.539999999994</v>
      </c>
      <c r="M17" s="5">
        <v>73754.539999999994</v>
      </c>
      <c r="N17" s="8">
        <f t="shared" si="0"/>
        <v>73754.539999999994</v>
      </c>
      <c r="O17" s="5">
        <v>0</v>
      </c>
      <c r="P17" s="8">
        <v>0</v>
      </c>
    </row>
    <row r="18" spans="1:16" s="6" customFormat="1" ht="15.75" x14ac:dyDescent="0.25">
      <c r="A18" s="5">
        <v>6</v>
      </c>
      <c r="B18" s="4" t="s">
        <v>12</v>
      </c>
      <c r="C18" s="7" t="s">
        <v>327</v>
      </c>
      <c r="D18" s="5">
        <v>1921</v>
      </c>
      <c r="E18" s="5">
        <v>1033019</v>
      </c>
      <c r="F18" s="5">
        <v>0</v>
      </c>
      <c r="G18" s="5">
        <v>39684.18</v>
      </c>
      <c r="H18" s="5">
        <v>39684.18</v>
      </c>
      <c r="I18" s="5">
        <v>0</v>
      </c>
      <c r="J18" s="5">
        <v>0</v>
      </c>
      <c r="K18" s="5">
        <v>0</v>
      </c>
      <c r="L18" s="8">
        <v>80832.78</v>
      </c>
      <c r="M18" s="5">
        <v>80832.78</v>
      </c>
      <c r="N18" s="8">
        <f t="shared" si="0"/>
        <v>80832.78</v>
      </c>
      <c r="O18" s="5">
        <v>0</v>
      </c>
      <c r="P18" s="8">
        <v>0</v>
      </c>
    </row>
    <row r="19" spans="1:16" s="6" customFormat="1" ht="15.75" x14ac:dyDescent="0.25">
      <c r="A19" s="5">
        <v>7</v>
      </c>
      <c r="B19" s="4" t="s">
        <v>12</v>
      </c>
      <c r="C19" s="7" t="s">
        <v>328</v>
      </c>
      <c r="D19" s="5">
        <v>1921</v>
      </c>
      <c r="E19" s="5">
        <v>1033020</v>
      </c>
      <c r="F19" s="5">
        <v>0</v>
      </c>
      <c r="G19" s="5">
        <v>75788.73</v>
      </c>
      <c r="H19" s="5">
        <v>75788.73</v>
      </c>
      <c r="I19" s="5">
        <v>0</v>
      </c>
      <c r="J19" s="5">
        <v>0</v>
      </c>
      <c r="K19" s="5">
        <v>0</v>
      </c>
      <c r="L19" s="8">
        <v>154374.20000000001</v>
      </c>
      <c r="M19" s="5">
        <v>154374.20000000001</v>
      </c>
      <c r="N19" s="8">
        <f t="shared" si="0"/>
        <v>154374.20000000001</v>
      </c>
      <c r="O19" s="5">
        <v>0</v>
      </c>
      <c r="P19" s="8">
        <v>0</v>
      </c>
    </row>
    <row r="20" spans="1:16" s="6" customFormat="1" ht="15.75" x14ac:dyDescent="0.25">
      <c r="A20" s="5">
        <v>8</v>
      </c>
      <c r="B20" s="4" t="s">
        <v>12</v>
      </c>
      <c r="C20" s="7" t="s">
        <v>329</v>
      </c>
      <c r="D20" s="5">
        <v>1921</v>
      </c>
      <c r="E20" s="5">
        <v>1033021</v>
      </c>
      <c r="F20" s="5">
        <v>0</v>
      </c>
      <c r="G20" s="5">
        <v>65519.14</v>
      </c>
      <c r="H20" s="5">
        <v>65519.14</v>
      </c>
      <c r="I20" s="5">
        <v>0</v>
      </c>
      <c r="J20" s="5">
        <v>0</v>
      </c>
      <c r="K20" s="5">
        <v>0</v>
      </c>
      <c r="L20" s="8">
        <v>133456.06</v>
      </c>
      <c r="M20" s="5">
        <v>133456.06</v>
      </c>
      <c r="N20" s="8">
        <f t="shared" si="0"/>
        <v>133456.06</v>
      </c>
      <c r="O20" s="5">
        <v>0</v>
      </c>
      <c r="P20" s="8">
        <v>0</v>
      </c>
    </row>
    <row r="21" spans="1:16" s="6" customFormat="1" ht="15.75" x14ac:dyDescent="0.25">
      <c r="A21" s="5">
        <v>9</v>
      </c>
      <c r="B21" s="4" t="s">
        <v>12</v>
      </c>
      <c r="C21" s="7" t="s">
        <v>330</v>
      </c>
      <c r="D21" s="5">
        <v>1920</v>
      </c>
      <c r="E21" s="5">
        <v>1033022</v>
      </c>
      <c r="F21" s="5">
        <v>0</v>
      </c>
      <c r="G21" s="5">
        <v>60588.1</v>
      </c>
      <c r="H21" s="5">
        <v>60588.1</v>
      </c>
      <c r="I21" s="5">
        <v>0</v>
      </c>
      <c r="J21" s="5">
        <v>0</v>
      </c>
      <c r="K21" s="5">
        <v>0</v>
      </c>
      <c r="L21" s="8">
        <v>123412.02</v>
      </c>
      <c r="M21" s="5">
        <v>123412.02</v>
      </c>
      <c r="N21" s="8">
        <f t="shared" si="0"/>
        <v>123412.02</v>
      </c>
      <c r="O21" s="5">
        <v>0</v>
      </c>
      <c r="P21" s="8">
        <v>0</v>
      </c>
    </row>
    <row r="22" spans="1:16" s="6" customFormat="1" ht="15.75" x14ac:dyDescent="0.25">
      <c r="A22" s="5">
        <v>10</v>
      </c>
      <c r="B22" s="4" t="s">
        <v>12</v>
      </c>
      <c r="C22" s="4" t="s">
        <v>331</v>
      </c>
      <c r="D22" s="5">
        <v>1920</v>
      </c>
      <c r="E22" s="5">
        <v>1033023</v>
      </c>
      <c r="F22" s="5">
        <v>0</v>
      </c>
      <c r="G22" s="5">
        <v>78418.259999999995</v>
      </c>
      <c r="H22" s="5">
        <v>78418.259999999995</v>
      </c>
      <c r="I22" s="5">
        <v>0</v>
      </c>
      <c r="J22" s="5">
        <v>0</v>
      </c>
      <c r="K22" s="5">
        <v>0</v>
      </c>
      <c r="L22" s="8">
        <v>159730.29999999999</v>
      </c>
      <c r="M22" s="5">
        <v>159730.29999999999</v>
      </c>
      <c r="N22" s="8">
        <f t="shared" si="0"/>
        <v>159730.29999999999</v>
      </c>
      <c r="O22" s="5">
        <v>0</v>
      </c>
      <c r="P22" s="8">
        <v>0</v>
      </c>
    </row>
    <row r="23" spans="1:16" s="6" customFormat="1" ht="15.75" x14ac:dyDescent="0.25">
      <c r="A23" s="5">
        <v>11</v>
      </c>
      <c r="B23" s="4" t="s">
        <v>12</v>
      </c>
      <c r="C23" s="4" t="s">
        <v>332</v>
      </c>
      <c r="D23" s="5">
        <v>1920</v>
      </c>
      <c r="E23" s="5">
        <v>1033024</v>
      </c>
      <c r="F23" s="5">
        <v>0</v>
      </c>
      <c r="G23" s="5">
        <v>102282.49</v>
      </c>
      <c r="H23" s="5">
        <v>102282.49</v>
      </c>
      <c r="I23" s="5">
        <v>0</v>
      </c>
      <c r="J23" s="5">
        <v>0</v>
      </c>
      <c r="K23" s="5">
        <v>0</v>
      </c>
      <c r="L23" s="8">
        <v>208339.4</v>
      </c>
      <c r="M23" s="5">
        <v>208339.4</v>
      </c>
      <c r="N23" s="8">
        <f t="shared" si="0"/>
        <v>208339.4</v>
      </c>
      <c r="O23" s="5">
        <v>0</v>
      </c>
      <c r="P23" s="8">
        <v>0</v>
      </c>
    </row>
    <row r="24" spans="1:16" s="6" customFormat="1" ht="15.75" x14ac:dyDescent="0.25">
      <c r="A24" s="5">
        <v>12</v>
      </c>
      <c r="B24" s="4" t="s">
        <v>12</v>
      </c>
      <c r="C24" s="4" t="s">
        <v>21</v>
      </c>
      <c r="D24" s="5">
        <v>1918</v>
      </c>
      <c r="E24" s="5">
        <v>1033007</v>
      </c>
      <c r="F24" s="5">
        <v>0</v>
      </c>
      <c r="G24" s="5">
        <v>182295.65</v>
      </c>
      <c r="H24" s="5">
        <v>182295.65</v>
      </c>
      <c r="I24" s="5">
        <v>0</v>
      </c>
      <c r="J24" s="5">
        <v>0</v>
      </c>
      <c r="K24" s="5">
        <v>0</v>
      </c>
      <c r="L24" s="8">
        <v>371318.35</v>
      </c>
      <c r="M24" s="5">
        <v>371318.35</v>
      </c>
      <c r="N24" s="8">
        <f t="shared" ref="N24:N62" si="1">M24</f>
        <v>371318.35</v>
      </c>
      <c r="O24" s="5">
        <v>0</v>
      </c>
      <c r="P24" s="8">
        <v>0</v>
      </c>
    </row>
    <row r="25" spans="1:16" s="6" customFormat="1" ht="15.75" x14ac:dyDescent="0.25">
      <c r="A25" s="5">
        <v>13</v>
      </c>
      <c r="B25" s="4" t="s">
        <v>12</v>
      </c>
      <c r="C25" s="4" t="s">
        <v>333</v>
      </c>
      <c r="D25" s="5">
        <v>1901</v>
      </c>
      <c r="E25" s="5">
        <v>1033008</v>
      </c>
      <c r="F25" s="5">
        <v>0</v>
      </c>
      <c r="G25" s="5">
        <v>41801.86</v>
      </c>
      <c r="H25" s="5">
        <v>41801.86</v>
      </c>
      <c r="I25" s="5">
        <v>0</v>
      </c>
      <c r="J25" s="5">
        <v>0</v>
      </c>
      <c r="K25" s="5">
        <v>0</v>
      </c>
      <c r="L25" s="8">
        <v>85146.27</v>
      </c>
      <c r="M25" s="5">
        <v>85146.27</v>
      </c>
      <c r="N25" s="8">
        <f t="shared" si="1"/>
        <v>85146.27</v>
      </c>
      <c r="O25" s="5">
        <v>0</v>
      </c>
      <c r="P25" s="8">
        <v>0</v>
      </c>
    </row>
    <row r="26" spans="1:16" s="6" customFormat="1" ht="15.75" x14ac:dyDescent="0.25">
      <c r="A26" s="5">
        <v>14</v>
      </c>
      <c r="B26" s="4" t="s">
        <v>12</v>
      </c>
      <c r="C26" s="4" t="s">
        <v>334</v>
      </c>
      <c r="D26" s="5">
        <v>1901</v>
      </c>
      <c r="E26" s="5">
        <v>1033009</v>
      </c>
      <c r="F26" s="5">
        <v>0</v>
      </c>
      <c r="G26" s="5">
        <v>40897.07</v>
      </c>
      <c r="H26" s="5">
        <v>40897.07</v>
      </c>
      <c r="I26" s="5">
        <v>0</v>
      </c>
      <c r="J26" s="5">
        <v>0</v>
      </c>
      <c r="K26" s="5">
        <v>0</v>
      </c>
      <c r="L26" s="8">
        <v>83303.31</v>
      </c>
      <c r="M26" s="5">
        <v>83303.31</v>
      </c>
      <c r="N26" s="8">
        <f t="shared" si="1"/>
        <v>83303.31</v>
      </c>
      <c r="O26" s="5">
        <v>0</v>
      </c>
      <c r="P26" s="8">
        <v>0</v>
      </c>
    </row>
    <row r="27" spans="1:16" s="6" customFormat="1" ht="15.75" x14ac:dyDescent="0.25">
      <c r="A27" s="5">
        <v>15</v>
      </c>
      <c r="B27" s="4" t="s">
        <v>12</v>
      </c>
      <c r="C27" s="4" t="s">
        <v>22</v>
      </c>
      <c r="D27" s="5">
        <v>1918</v>
      </c>
      <c r="E27" s="5">
        <v>1033011</v>
      </c>
      <c r="F27" s="5">
        <v>0</v>
      </c>
      <c r="G27" s="5">
        <v>152742.32</v>
      </c>
      <c r="H27" s="5">
        <v>152742.32</v>
      </c>
      <c r="I27" s="5">
        <v>0</v>
      </c>
      <c r="J27" s="5">
        <v>0</v>
      </c>
      <c r="K27" s="5">
        <v>0</v>
      </c>
      <c r="L27" s="8">
        <v>311121.11</v>
      </c>
      <c r="M27" s="5">
        <v>311121.11</v>
      </c>
      <c r="N27" s="8">
        <f t="shared" si="1"/>
        <v>311121.11</v>
      </c>
      <c r="O27" s="5">
        <v>0</v>
      </c>
      <c r="P27" s="8">
        <v>0</v>
      </c>
    </row>
    <row r="28" spans="1:16" s="6" customFormat="1" ht="15.75" x14ac:dyDescent="0.25">
      <c r="A28" s="5">
        <v>16</v>
      </c>
      <c r="B28" s="4" t="s">
        <v>12</v>
      </c>
      <c r="C28" s="4" t="s">
        <v>23</v>
      </c>
      <c r="D28" s="5">
        <v>1917</v>
      </c>
      <c r="E28" s="5">
        <v>1033012</v>
      </c>
      <c r="F28" s="5">
        <v>0</v>
      </c>
      <c r="G28" s="5">
        <v>64303.25</v>
      </c>
      <c r="H28" s="5">
        <v>64303.25</v>
      </c>
      <c r="I28" s="5">
        <v>0</v>
      </c>
      <c r="J28" s="5">
        <v>0</v>
      </c>
      <c r="K28" s="5">
        <v>0</v>
      </c>
      <c r="L28" s="8">
        <v>130979.42</v>
      </c>
      <c r="M28" s="5">
        <v>130979.42</v>
      </c>
      <c r="N28" s="8">
        <f t="shared" si="1"/>
        <v>130979.42</v>
      </c>
      <c r="O28" s="5">
        <v>0</v>
      </c>
      <c r="P28" s="8">
        <v>0</v>
      </c>
    </row>
    <row r="29" spans="1:16" s="6" customFormat="1" ht="15.75" x14ac:dyDescent="0.25">
      <c r="A29" s="5">
        <v>17</v>
      </c>
      <c r="B29" s="4" t="s">
        <v>12</v>
      </c>
      <c r="C29" s="4" t="s">
        <v>335</v>
      </c>
      <c r="D29" s="5">
        <v>1917</v>
      </c>
      <c r="E29" s="5">
        <v>1033013</v>
      </c>
      <c r="F29" s="5">
        <v>0</v>
      </c>
      <c r="G29" s="5">
        <v>49928.19</v>
      </c>
      <c r="H29" s="5">
        <v>49928.19</v>
      </c>
      <c r="I29" s="5">
        <v>0</v>
      </c>
      <c r="J29" s="5">
        <v>0</v>
      </c>
      <c r="K29" s="5">
        <v>0</v>
      </c>
      <c r="L29" s="8">
        <v>101698.81</v>
      </c>
      <c r="M29" s="5">
        <v>101698.81</v>
      </c>
      <c r="N29" s="8">
        <f t="shared" si="1"/>
        <v>101698.81</v>
      </c>
      <c r="O29" s="5">
        <v>0</v>
      </c>
      <c r="P29" s="8">
        <v>0</v>
      </c>
    </row>
    <row r="30" spans="1:16" s="6" customFormat="1" ht="15.75" x14ac:dyDescent="0.25">
      <c r="A30" s="5">
        <v>18</v>
      </c>
      <c r="B30" s="4" t="s">
        <v>12</v>
      </c>
      <c r="C30" s="4" t="s">
        <v>24</v>
      </c>
      <c r="D30" s="5">
        <v>1917</v>
      </c>
      <c r="E30" s="5">
        <v>1033014</v>
      </c>
      <c r="F30" s="5">
        <v>0</v>
      </c>
      <c r="G30" s="5">
        <v>493401.47</v>
      </c>
      <c r="H30" s="5">
        <v>493401.47</v>
      </c>
      <c r="I30" s="5">
        <v>0</v>
      </c>
      <c r="J30" s="5">
        <v>0</v>
      </c>
      <c r="K30" s="5">
        <v>0</v>
      </c>
      <c r="L30" s="8">
        <v>1005010.36</v>
      </c>
      <c r="M30" s="5">
        <v>1005010.36</v>
      </c>
      <c r="N30" s="8">
        <f t="shared" si="1"/>
        <v>1005010.36</v>
      </c>
      <c r="O30" s="5">
        <v>0</v>
      </c>
      <c r="P30" s="8">
        <v>0</v>
      </c>
    </row>
    <row r="31" spans="1:16" s="6" customFormat="1" ht="15.75" x14ac:dyDescent="0.25">
      <c r="A31" s="5">
        <v>19</v>
      </c>
      <c r="B31" s="4" t="s">
        <v>12</v>
      </c>
      <c r="C31" s="4" t="s">
        <v>25</v>
      </c>
      <c r="D31" s="5">
        <v>1917</v>
      </c>
      <c r="E31" s="5">
        <v>1033015</v>
      </c>
      <c r="F31" s="5">
        <v>0</v>
      </c>
      <c r="G31" s="5">
        <v>93539.7</v>
      </c>
      <c r="H31" s="5">
        <v>93539.7</v>
      </c>
      <c r="I31" s="5">
        <v>0</v>
      </c>
      <c r="J31" s="5">
        <v>0</v>
      </c>
      <c r="K31" s="5">
        <v>0</v>
      </c>
      <c r="L31" s="8">
        <v>190531.20000000001</v>
      </c>
      <c r="M31" s="5">
        <v>190531.20000000001</v>
      </c>
      <c r="N31" s="8">
        <f t="shared" si="1"/>
        <v>190531.20000000001</v>
      </c>
      <c r="O31" s="5">
        <v>0</v>
      </c>
      <c r="P31" s="8">
        <v>0</v>
      </c>
    </row>
    <row r="32" spans="1:16" s="6" customFormat="1" ht="15.75" x14ac:dyDescent="0.25">
      <c r="A32" s="5">
        <v>20</v>
      </c>
      <c r="B32" s="4" t="s">
        <v>12</v>
      </c>
      <c r="C32" s="4" t="s">
        <v>80</v>
      </c>
      <c r="D32" s="5">
        <v>1889</v>
      </c>
      <c r="E32" s="5">
        <v>1033025</v>
      </c>
      <c r="F32" s="5">
        <v>0</v>
      </c>
      <c r="G32" s="5">
        <v>113920.57</v>
      </c>
      <c r="H32" s="5">
        <v>113920.57</v>
      </c>
      <c r="I32" s="5">
        <v>0</v>
      </c>
      <c r="J32" s="5">
        <v>0</v>
      </c>
      <c r="K32" s="5">
        <v>0</v>
      </c>
      <c r="L32" s="8">
        <v>232045.01</v>
      </c>
      <c r="M32" s="5">
        <v>232045.01</v>
      </c>
      <c r="N32" s="8">
        <f t="shared" si="1"/>
        <v>232045.01</v>
      </c>
      <c r="O32" s="5">
        <v>0</v>
      </c>
      <c r="P32" s="8">
        <v>0</v>
      </c>
    </row>
    <row r="33" spans="1:16" s="6" customFormat="1" ht="15.75" x14ac:dyDescent="0.25">
      <c r="A33" s="5">
        <v>21</v>
      </c>
      <c r="B33" s="4" t="s">
        <v>12</v>
      </c>
      <c r="C33" s="4" t="s">
        <v>81</v>
      </c>
      <c r="D33" s="5">
        <v>1915</v>
      </c>
      <c r="E33" s="5">
        <v>1033043</v>
      </c>
      <c r="F33" s="5">
        <v>0</v>
      </c>
      <c r="G33" s="5">
        <v>33200.58</v>
      </c>
      <c r="H33" s="5">
        <v>33200.58</v>
      </c>
      <c r="I33" s="5">
        <v>0</v>
      </c>
      <c r="J33" s="5">
        <v>0</v>
      </c>
      <c r="K33" s="5">
        <v>0</v>
      </c>
      <c r="L33" s="8">
        <v>67626.320000000007</v>
      </c>
      <c r="M33" s="5">
        <v>67626.320000000007</v>
      </c>
      <c r="N33" s="8">
        <f t="shared" si="1"/>
        <v>67626.320000000007</v>
      </c>
      <c r="O33" s="5">
        <v>0</v>
      </c>
      <c r="P33" s="8">
        <v>0</v>
      </c>
    </row>
    <row r="34" spans="1:16" s="6" customFormat="1" ht="15.75" x14ac:dyDescent="0.25">
      <c r="A34" s="5">
        <v>22</v>
      </c>
      <c r="B34" s="4" t="s">
        <v>12</v>
      </c>
      <c r="C34" s="4" t="s">
        <v>336</v>
      </c>
      <c r="D34" s="5">
        <v>1915</v>
      </c>
      <c r="E34" s="5">
        <v>1033048</v>
      </c>
      <c r="F34" s="5">
        <v>0</v>
      </c>
      <c r="G34" s="5">
        <v>35874.120000000003</v>
      </c>
      <c r="H34" s="5">
        <v>35874.120000000003</v>
      </c>
      <c r="I34" s="5">
        <v>0</v>
      </c>
      <c r="J34" s="5">
        <v>0</v>
      </c>
      <c r="K34" s="5">
        <v>0</v>
      </c>
      <c r="L34" s="8">
        <v>73072.06</v>
      </c>
      <c r="M34" s="5">
        <v>73072.06</v>
      </c>
      <c r="N34" s="8">
        <f t="shared" si="1"/>
        <v>73072.06</v>
      </c>
      <c r="O34" s="5">
        <v>0</v>
      </c>
      <c r="P34" s="8">
        <v>0</v>
      </c>
    </row>
    <row r="35" spans="1:16" s="6" customFormat="1" ht="15.75" x14ac:dyDescent="0.25">
      <c r="A35" s="5">
        <v>23</v>
      </c>
      <c r="B35" s="4" t="s">
        <v>12</v>
      </c>
      <c r="C35" s="4" t="s">
        <v>337</v>
      </c>
      <c r="D35" s="5">
        <v>1915</v>
      </c>
      <c r="E35" s="5">
        <v>1033049</v>
      </c>
      <c r="F35" s="5">
        <v>0</v>
      </c>
      <c r="G35" s="5">
        <v>40224.11</v>
      </c>
      <c r="H35" s="5">
        <v>40224.11</v>
      </c>
      <c r="I35" s="5">
        <v>0</v>
      </c>
      <c r="J35" s="5">
        <v>0</v>
      </c>
      <c r="K35" s="5">
        <v>0</v>
      </c>
      <c r="L35" s="8">
        <v>81932.56</v>
      </c>
      <c r="M35" s="5">
        <v>81932.56</v>
      </c>
      <c r="N35" s="8">
        <f t="shared" si="1"/>
        <v>81932.56</v>
      </c>
      <c r="O35" s="5">
        <v>0</v>
      </c>
      <c r="P35" s="8">
        <v>0</v>
      </c>
    </row>
    <row r="36" spans="1:16" s="6" customFormat="1" ht="15.75" x14ac:dyDescent="0.25">
      <c r="A36" s="5">
        <v>24</v>
      </c>
      <c r="B36" s="4" t="s">
        <v>12</v>
      </c>
      <c r="C36" s="4" t="s">
        <v>338</v>
      </c>
      <c r="D36" s="5">
        <v>1915</v>
      </c>
      <c r="E36" s="5">
        <v>1033050</v>
      </c>
      <c r="F36" s="5">
        <v>0</v>
      </c>
      <c r="G36" s="5">
        <v>53304.26</v>
      </c>
      <c r="H36" s="5">
        <v>53304.26</v>
      </c>
      <c r="I36" s="5">
        <v>0</v>
      </c>
      <c r="J36" s="5">
        <v>0</v>
      </c>
      <c r="K36" s="5">
        <v>0</v>
      </c>
      <c r="L36" s="8">
        <v>108575.55</v>
      </c>
      <c r="M36" s="5">
        <v>108575.55</v>
      </c>
      <c r="N36" s="8">
        <f t="shared" si="1"/>
        <v>108575.55</v>
      </c>
      <c r="O36" s="5">
        <v>0</v>
      </c>
      <c r="P36" s="8">
        <v>0</v>
      </c>
    </row>
    <row r="37" spans="1:16" s="6" customFormat="1" ht="15.75" x14ac:dyDescent="0.25">
      <c r="A37" s="5">
        <v>25</v>
      </c>
      <c r="B37" s="4" t="s">
        <v>12</v>
      </c>
      <c r="C37" s="4" t="s">
        <v>339</v>
      </c>
      <c r="D37" s="5">
        <v>1915</v>
      </c>
      <c r="E37" s="5">
        <v>1033051</v>
      </c>
      <c r="F37" s="5">
        <v>0</v>
      </c>
      <c r="G37" s="5">
        <v>71061.08</v>
      </c>
      <c r="H37" s="5">
        <v>71061.08</v>
      </c>
      <c r="I37" s="5">
        <v>0</v>
      </c>
      <c r="J37" s="5">
        <v>0</v>
      </c>
      <c r="K37" s="5">
        <v>0</v>
      </c>
      <c r="L37" s="8">
        <v>144744.43</v>
      </c>
      <c r="M37" s="5">
        <v>144744.43</v>
      </c>
      <c r="N37" s="8">
        <f t="shared" si="1"/>
        <v>144744.43</v>
      </c>
      <c r="O37" s="5">
        <v>0</v>
      </c>
      <c r="P37" s="8">
        <v>0</v>
      </c>
    </row>
    <row r="38" spans="1:16" s="6" customFormat="1" ht="15.75" x14ac:dyDescent="0.25">
      <c r="A38" s="5">
        <v>26</v>
      </c>
      <c r="B38" s="4" t="s">
        <v>12</v>
      </c>
      <c r="C38" s="4" t="s">
        <v>82</v>
      </c>
      <c r="D38" s="5">
        <v>1896</v>
      </c>
      <c r="E38" s="5">
        <v>1033052</v>
      </c>
      <c r="F38" s="5">
        <v>0</v>
      </c>
      <c r="G38" s="5">
        <v>132627.35</v>
      </c>
      <c r="H38" s="5">
        <v>132627.35</v>
      </c>
      <c r="I38" s="5">
        <v>0</v>
      </c>
      <c r="J38" s="5">
        <v>0</v>
      </c>
      <c r="K38" s="5">
        <v>0</v>
      </c>
      <c r="L38" s="8">
        <v>270148.89</v>
      </c>
      <c r="M38" s="5">
        <v>270148.89</v>
      </c>
      <c r="N38" s="8">
        <f t="shared" si="1"/>
        <v>270148.89</v>
      </c>
      <c r="O38" s="5">
        <v>0</v>
      </c>
      <c r="P38" s="8">
        <v>0</v>
      </c>
    </row>
    <row r="39" spans="1:16" s="6" customFormat="1" ht="15.75" x14ac:dyDescent="0.25">
      <c r="A39" s="5">
        <v>27</v>
      </c>
      <c r="B39" s="4" t="s">
        <v>12</v>
      </c>
      <c r="C39" s="4" t="s">
        <v>340</v>
      </c>
      <c r="D39" s="5">
        <v>1917</v>
      </c>
      <c r="E39" s="5">
        <v>1033027</v>
      </c>
      <c r="F39" s="5">
        <v>0</v>
      </c>
      <c r="G39" s="5">
        <v>59558.69</v>
      </c>
      <c r="H39" s="5">
        <v>59558.69</v>
      </c>
      <c r="I39" s="5">
        <v>0</v>
      </c>
      <c r="J39" s="5">
        <v>0</v>
      </c>
      <c r="K39" s="5">
        <v>0</v>
      </c>
      <c r="L39" s="8">
        <v>121315.21</v>
      </c>
      <c r="M39" s="5">
        <v>121315.21</v>
      </c>
      <c r="N39" s="8">
        <f t="shared" si="1"/>
        <v>121315.21</v>
      </c>
      <c r="O39" s="5">
        <v>0</v>
      </c>
      <c r="P39" s="8">
        <v>0</v>
      </c>
    </row>
    <row r="40" spans="1:16" s="6" customFormat="1" ht="15.75" x14ac:dyDescent="0.25">
      <c r="A40" s="5">
        <v>28</v>
      </c>
      <c r="B40" s="4" t="s">
        <v>12</v>
      </c>
      <c r="C40" s="4" t="s">
        <v>341</v>
      </c>
      <c r="D40" s="5">
        <v>1917</v>
      </c>
      <c r="E40" s="5">
        <v>1033028</v>
      </c>
      <c r="F40" s="5">
        <v>0</v>
      </c>
      <c r="G40" s="5">
        <v>34563.43</v>
      </c>
      <c r="H40" s="5">
        <v>34563.43</v>
      </c>
      <c r="I40" s="5">
        <v>0</v>
      </c>
      <c r="J40" s="5">
        <v>0</v>
      </c>
      <c r="K40" s="5">
        <v>0</v>
      </c>
      <c r="L40" s="8">
        <v>70402.320000000007</v>
      </c>
      <c r="M40" s="5">
        <v>70402.320000000007</v>
      </c>
      <c r="N40" s="8">
        <f t="shared" si="1"/>
        <v>70402.320000000007</v>
      </c>
      <c r="O40" s="5">
        <v>0</v>
      </c>
      <c r="P40" s="8">
        <v>0</v>
      </c>
    </row>
    <row r="41" spans="1:16" s="6" customFormat="1" ht="15.75" x14ac:dyDescent="0.25">
      <c r="A41" s="5">
        <v>29</v>
      </c>
      <c r="B41" s="4" t="s">
        <v>12</v>
      </c>
      <c r="C41" s="4" t="s">
        <v>342</v>
      </c>
      <c r="D41" s="5">
        <v>1920</v>
      </c>
      <c r="E41" s="5">
        <v>1033029</v>
      </c>
      <c r="F41" s="5">
        <v>0</v>
      </c>
      <c r="G41" s="5">
        <v>93556.83</v>
      </c>
      <c r="H41" s="5">
        <v>93556.83</v>
      </c>
      <c r="I41" s="5">
        <v>0</v>
      </c>
      <c r="J41" s="5">
        <v>0</v>
      </c>
      <c r="K41" s="5">
        <v>0</v>
      </c>
      <c r="L41" s="8">
        <v>190566.08</v>
      </c>
      <c r="M41" s="5">
        <v>190566.08</v>
      </c>
      <c r="N41" s="8">
        <f t="shared" si="1"/>
        <v>190566.08</v>
      </c>
      <c r="O41" s="5">
        <v>0</v>
      </c>
      <c r="P41" s="8">
        <v>0</v>
      </c>
    </row>
    <row r="42" spans="1:16" s="6" customFormat="1" ht="15.75" x14ac:dyDescent="0.25">
      <c r="A42" s="5">
        <v>30</v>
      </c>
      <c r="B42" s="4" t="s">
        <v>12</v>
      </c>
      <c r="C42" s="4" t="s">
        <v>343</v>
      </c>
      <c r="D42" s="5">
        <v>1920</v>
      </c>
      <c r="E42" s="5">
        <v>1033030</v>
      </c>
      <c r="F42" s="5">
        <v>0</v>
      </c>
      <c r="G42" s="5">
        <v>65513.4</v>
      </c>
      <c r="H42" s="5">
        <v>65513.4</v>
      </c>
      <c r="I42" s="5">
        <v>0</v>
      </c>
      <c r="J42" s="5">
        <v>0</v>
      </c>
      <c r="K42" s="5">
        <v>0</v>
      </c>
      <c r="L42" s="8">
        <v>133444.37</v>
      </c>
      <c r="M42" s="5">
        <v>133444.37</v>
      </c>
      <c r="N42" s="8">
        <f t="shared" si="1"/>
        <v>133444.37</v>
      </c>
      <c r="O42" s="5">
        <v>0</v>
      </c>
      <c r="P42" s="8">
        <v>0</v>
      </c>
    </row>
    <row r="43" spans="1:16" s="6" customFormat="1" ht="15.75" x14ac:dyDescent="0.25">
      <c r="A43" s="5">
        <v>31</v>
      </c>
      <c r="B43" s="4" t="s">
        <v>12</v>
      </c>
      <c r="C43" s="4" t="s">
        <v>344</v>
      </c>
      <c r="D43" s="5">
        <v>1917</v>
      </c>
      <c r="E43" s="5">
        <v>1033031</v>
      </c>
      <c r="F43" s="5">
        <v>0</v>
      </c>
      <c r="G43" s="5">
        <v>40405.14</v>
      </c>
      <c r="H43" s="5">
        <v>40405.14</v>
      </c>
      <c r="I43" s="5">
        <v>0</v>
      </c>
      <c r="J43" s="5">
        <v>0</v>
      </c>
      <c r="K43" s="5">
        <v>0</v>
      </c>
      <c r="L43" s="8">
        <v>82301.31</v>
      </c>
      <c r="M43" s="5">
        <v>82301.31</v>
      </c>
      <c r="N43" s="8">
        <f t="shared" si="1"/>
        <v>82301.31</v>
      </c>
      <c r="O43" s="5">
        <v>0</v>
      </c>
      <c r="P43" s="8">
        <v>0</v>
      </c>
    </row>
    <row r="44" spans="1:16" s="6" customFormat="1" ht="15.75" x14ac:dyDescent="0.25">
      <c r="A44" s="5">
        <v>32</v>
      </c>
      <c r="B44" s="4" t="s">
        <v>12</v>
      </c>
      <c r="C44" s="4" t="s">
        <v>83</v>
      </c>
      <c r="D44" s="5">
        <v>1926</v>
      </c>
      <c r="E44" s="5">
        <v>1033032</v>
      </c>
      <c r="F44" s="5">
        <v>0</v>
      </c>
      <c r="G44" s="5">
        <v>216299.24</v>
      </c>
      <c r="H44" s="5">
        <v>216299.24</v>
      </c>
      <c r="I44" s="5">
        <v>0</v>
      </c>
      <c r="J44" s="5">
        <v>0</v>
      </c>
      <c r="K44" s="5">
        <v>0</v>
      </c>
      <c r="L44" s="8">
        <v>408027.42</v>
      </c>
      <c r="M44" s="5">
        <v>408027.42</v>
      </c>
      <c r="N44" s="8">
        <f t="shared" si="1"/>
        <v>408027.42</v>
      </c>
      <c r="O44" s="5">
        <v>0</v>
      </c>
      <c r="P44" s="8">
        <v>0</v>
      </c>
    </row>
    <row r="45" spans="1:16" s="6" customFormat="1" ht="15.75" x14ac:dyDescent="0.25">
      <c r="A45" s="5">
        <v>33</v>
      </c>
      <c r="B45" s="4" t="s">
        <v>12</v>
      </c>
      <c r="C45" s="4" t="s">
        <v>345</v>
      </c>
      <c r="D45" s="5">
        <v>1926</v>
      </c>
      <c r="E45" s="5">
        <v>1033033</v>
      </c>
      <c r="F45" s="5">
        <v>0</v>
      </c>
      <c r="G45" s="5">
        <v>50861.440000000002</v>
      </c>
      <c r="H45" s="5">
        <v>50861.440000000002</v>
      </c>
      <c r="I45" s="5">
        <v>0</v>
      </c>
      <c r="J45" s="5">
        <v>0</v>
      </c>
      <c r="K45" s="5">
        <v>0</v>
      </c>
      <c r="L45" s="8">
        <v>103599.77</v>
      </c>
      <c r="M45" s="5">
        <v>103599.77</v>
      </c>
      <c r="N45" s="8">
        <f t="shared" si="1"/>
        <v>103599.77</v>
      </c>
      <c r="O45" s="5">
        <v>0</v>
      </c>
      <c r="P45" s="8">
        <v>0</v>
      </c>
    </row>
    <row r="46" spans="1:16" s="6" customFormat="1" ht="15.75" x14ac:dyDescent="0.25">
      <c r="A46" s="5">
        <v>34</v>
      </c>
      <c r="B46" s="4" t="s">
        <v>12</v>
      </c>
      <c r="C46" s="4" t="s">
        <v>346</v>
      </c>
      <c r="D46" s="5">
        <v>1926</v>
      </c>
      <c r="E46" s="5">
        <v>1033034</v>
      </c>
      <c r="F46" s="5">
        <v>0</v>
      </c>
      <c r="G46" s="5">
        <v>46597.48</v>
      </c>
      <c r="H46" s="5">
        <v>46597.48</v>
      </c>
      <c r="I46" s="5">
        <v>0</v>
      </c>
      <c r="J46" s="5">
        <v>0</v>
      </c>
      <c r="K46" s="5">
        <v>0</v>
      </c>
      <c r="L46" s="8">
        <v>94914.5</v>
      </c>
      <c r="M46" s="5">
        <v>94914.5</v>
      </c>
      <c r="N46" s="8">
        <f t="shared" si="1"/>
        <v>94914.5</v>
      </c>
      <c r="O46" s="5">
        <v>0</v>
      </c>
      <c r="P46" s="8">
        <v>0</v>
      </c>
    </row>
    <row r="47" spans="1:16" s="6" customFormat="1" ht="15.75" x14ac:dyDescent="0.25">
      <c r="A47" s="5">
        <v>35</v>
      </c>
      <c r="B47" s="4" t="s">
        <v>12</v>
      </c>
      <c r="C47" s="4" t="s">
        <v>347</v>
      </c>
      <c r="D47" s="5">
        <v>1926</v>
      </c>
      <c r="E47" s="5">
        <v>1033035</v>
      </c>
      <c r="F47" s="5">
        <v>0</v>
      </c>
      <c r="G47" s="5">
        <v>58020.62</v>
      </c>
      <c r="H47" s="5">
        <v>58020.62</v>
      </c>
      <c r="I47" s="5">
        <v>0</v>
      </c>
      <c r="J47" s="5">
        <v>0</v>
      </c>
      <c r="K47" s="5">
        <v>0</v>
      </c>
      <c r="L47" s="8">
        <v>118182.3</v>
      </c>
      <c r="M47" s="5">
        <v>118182.3</v>
      </c>
      <c r="N47" s="8">
        <f t="shared" si="1"/>
        <v>118182.3</v>
      </c>
      <c r="O47" s="5">
        <v>0</v>
      </c>
      <c r="P47" s="8">
        <v>0</v>
      </c>
    </row>
    <row r="48" spans="1:16" s="6" customFormat="1" ht="15.75" x14ac:dyDescent="0.25">
      <c r="A48" s="5">
        <v>36</v>
      </c>
      <c r="B48" s="4" t="s">
        <v>12</v>
      </c>
      <c r="C48" s="4" t="s">
        <v>348</v>
      </c>
      <c r="D48" s="5">
        <v>1925</v>
      </c>
      <c r="E48" s="5">
        <v>1033036</v>
      </c>
      <c r="F48" s="5">
        <v>0</v>
      </c>
      <c r="G48" s="5">
        <v>41915.19</v>
      </c>
      <c r="H48" s="5">
        <v>41915.19</v>
      </c>
      <c r="I48" s="5">
        <v>0</v>
      </c>
      <c r="J48" s="5">
        <v>0</v>
      </c>
      <c r="K48" s="5">
        <v>0</v>
      </c>
      <c r="L48" s="8">
        <v>85377.12</v>
      </c>
      <c r="M48" s="5">
        <v>85377.12</v>
      </c>
      <c r="N48" s="8">
        <f t="shared" si="1"/>
        <v>85377.12</v>
      </c>
      <c r="O48" s="5">
        <v>0</v>
      </c>
      <c r="P48" s="8">
        <v>0</v>
      </c>
    </row>
    <row r="49" spans="1:16" s="6" customFormat="1" ht="15.75" x14ac:dyDescent="0.25">
      <c r="A49" s="5">
        <v>37</v>
      </c>
      <c r="B49" s="4" t="s">
        <v>12</v>
      </c>
      <c r="C49" s="4" t="s">
        <v>349</v>
      </c>
      <c r="D49" s="5">
        <v>1925</v>
      </c>
      <c r="E49" s="5">
        <v>1033037</v>
      </c>
      <c r="F49" s="5">
        <v>0</v>
      </c>
      <c r="G49" s="5">
        <v>45307.99</v>
      </c>
      <c r="H49" s="5">
        <v>45307.99</v>
      </c>
      <c r="I49" s="5">
        <v>0</v>
      </c>
      <c r="J49" s="5">
        <v>0</v>
      </c>
      <c r="K49" s="5">
        <v>0</v>
      </c>
      <c r="L49" s="8">
        <v>92287.94</v>
      </c>
      <c r="M49" s="5">
        <v>92287.94</v>
      </c>
      <c r="N49" s="8">
        <f t="shared" si="1"/>
        <v>92287.94</v>
      </c>
      <c r="O49" s="5">
        <v>0</v>
      </c>
      <c r="P49" s="8">
        <v>0</v>
      </c>
    </row>
    <row r="50" spans="1:16" s="6" customFormat="1" ht="15.75" x14ac:dyDescent="0.25">
      <c r="A50" s="5">
        <v>38</v>
      </c>
      <c r="B50" s="4" t="s">
        <v>12</v>
      </c>
      <c r="C50" s="4" t="s">
        <v>350</v>
      </c>
      <c r="D50" s="5">
        <v>1925</v>
      </c>
      <c r="E50" s="5">
        <v>1033038</v>
      </c>
      <c r="F50" s="5">
        <v>0</v>
      </c>
      <c r="G50" s="5">
        <v>44256.22</v>
      </c>
      <c r="H50" s="5">
        <v>44256.22</v>
      </c>
      <c r="I50" s="5">
        <v>0</v>
      </c>
      <c r="J50" s="5">
        <v>0</v>
      </c>
      <c r="K50" s="5">
        <v>0</v>
      </c>
      <c r="L50" s="8">
        <v>90145.58</v>
      </c>
      <c r="M50" s="5">
        <v>90145.58</v>
      </c>
      <c r="N50" s="8">
        <f t="shared" si="1"/>
        <v>90145.58</v>
      </c>
      <c r="O50" s="5">
        <v>0</v>
      </c>
      <c r="P50" s="8">
        <v>0</v>
      </c>
    </row>
    <row r="51" spans="1:16" s="6" customFormat="1" ht="15.75" x14ac:dyDescent="0.25">
      <c r="A51" s="5">
        <v>39</v>
      </c>
      <c r="B51" s="4" t="s">
        <v>12</v>
      </c>
      <c r="C51" s="4" t="s">
        <v>351</v>
      </c>
      <c r="D51" s="5">
        <v>1926</v>
      </c>
      <c r="E51" s="5">
        <v>1033039</v>
      </c>
      <c r="F51" s="5">
        <v>0</v>
      </c>
      <c r="G51" s="5">
        <v>59377.86</v>
      </c>
      <c r="H51" s="5">
        <v>59377.86</v>
      </c>
      <c r="I51" s="5">
        <v>0</v>
      </c>
      <c r="J51" s="5">
        <v>0</v>
      </c>
      <c r="K51" s="5">
        <v>0</v>
      </c>
      <c r="L51" s="8">
        <v>120946.87</v>
      </c>
      <c r="M51" s="5">
        <v>120946.87</v>
      </c>
      <c r="N51" s="8">
        <f t="shared" si="1"/>
        <v>120946.87</v>
      </c>
      <c r="O51" s="5">
        <v>0</v>
      </c>
      <c r="P51" s="8">
        <v>0</v>
      </c>
    </row>
    <row r="52" spans="1:16" s="6" customFormat="1" ht="15.75" x14ac:dyDescent="0.25">
      <c r="A52" s="5">
        <v>40</v>
      </c>
      <c r="B52" s="4" t="s">
        <v>12</v>
      </c>
      <c r="C52" s="4" t="s">
        <v>352</v>
      </c>
      <c r="D52" s="5">
        <v>1926</v>
      </c>
      <c r="E52" s="5">
        <v>1033040</v>
      </c>
      <c r="F52" s="5">
        <v>0</v>
      </c>
      <c r="G52" s="5">
        <v>70687.91</v>
      </c>
      <c r="H52" s="5">
        <v>70687.91</v>
      </c>
      <c r="I52" s="5">
        <v>0</v>
      </c>
      <c r="J52" s="5">
        <v>0</v>
      </c>
      <c r="K52" s="5">
        <v>0</v>
      </c>
      <c r="L52" s="8">
        <v>143984.32999999999</v>
      </c>
      <c r="M52" s="5">
        <v>143984.32999999999</v>
      </c>
      <c r="N52" s="8">
        <f t="shared" si="1"/>
        <v>143984.32999999999</v>
      </c>
      <c r="O52" s="5">
        <v>0</v>
      </c>
      <c r="P52" s="8">
        <v>0</v>
      </c>
    </row>
    <row r="53" spans="1:16" s="6" customFormat="1" ht="15.75" x14ac:dyDescent="0.25">
      <c r="A53" s="5">
        <v>41</v>
      </c>
      <c r="B53" s="4" t="s">
        <v>12</v>
      </c>
      <c r="C53" s="4" t="s">
        <v>353</v>
      </c>
      <c r="D53" s="5">
        <v>1926</v>
      </c>
      <c r="E53" s="5">
        <v>1033041</v>
      </c>
      <c r="F53" s="5">
        <v>0</v>
      </c>
      <c r="G53" s="5">
        <v>81997.990000000005</v>
      </c>
      <c r="H53" s="5">
        <v>81997.990000000005</v>
      </c>
      <c r="I53" s="5">
        <v>0</v>
      </c>
      <c r="J53" s="5">
        <v>0</v>
      </c>
      <c r="K53" s="5">
        <v>0</v>
      </c>
      <c r="L53" s="8">
        <v>167021.85</v>
      </c>
      <c r="M53" s="5">
        <v>167021.85</v>
      </c>
      <c r="N53" s="8">
        <f t="shared" si="1"/>
        <v>167021.85</v>
      </c>
      <c r="O53" s="5">
        <v>0</v>
      </c>
      <c r="P53" s="8">
        <v>0</v>
      </c>
    </row>
    <row r="54" spans="1:16" s="6" customFormat="1" ht="15.75" x14ac:dyDescent="0.25">
      <c r="A54" s="5">
        <v>42</v>
      </c>
      <c r="B54" s="4" t="s">
        <v>12</v>
      </c>
      <c r="C54" s="4" t="s">
        <v>354</v>
      </c>
      <c r="D54" s="5">
        <v>1926</v>
      </c>
      <c r="E54" s="5">
        <v>1033042</v>
      </c>
      <c r="F54" s="5">
        <v>0</v>
      </c>
      <c r="G54" s="5">
        <v>29575.7</v>
      </c>
      <c r="H54" s="5">
        <v>29575.7</v>
      </c>
      <c r="I54" s="5">
        <v>0</v>
      </c>
      <c r="J54" s="5">
        <v>0</v>
      </c>
      <c r="K54" s="5">
        <v>0</v>
      </c>
      <c r="L54" s="8">
        <v>60242.8</v>
      </c>
      <c r="M54" s="5">
        <v>60242.8</v>
      </c>
      <c r="N54" s="8">
        <f t="shared" si="1"/>
        <v>60242.8</v>
      </c>
      <c r="O54" s="5">
        <v>0</v>
      </c>
      <c r="P54" s="8">
        <v>0</v>
      </c>
    </row>
    <row r="55" spans="1:16" s="6" customFormat="1" ht="15.75" x14ac:dyDescent="0.25">
      <c r="A55" s="5">
        <v>43</v>
      </c>
      <c r="B55" s="4" t="s">
        <v>12</v>
      </c>
      <c r="C55" s="4" t="s">
        <v>84</v>
      </c>
      <c r="D55" s="5">
        <v>1917</v>
      </c>
      <c r="E55" s="5">
        <v>1033044</v>
      </c>
      <c r="F55" s="5">
        <v>0</v>
      </c>
      <c r="G55" s="5">
        <v>108548.37</v>
      </c>
      <c r="H55" s="5">
        <v>108548.37</v>
      </c>
      <c r="I55" s="5">
        <v>0</v>
      </c>
      <c r="J55" s="5">
        <v>0</v>
      </c>
      <c r="K55" s="5">
        <v>0</v>
      </c>
      <c r="L55" s="8">
        <v>221102.39</v>
      </c>
      <c r="M55" s="5">
        <v>221102.39</v>
      </c>
      <c r="N55" s="8">
        <f t="shared" si="1"/>
        <v>221102.39</v>
      </c>
      <c r="O55" s="5">
        <v>0</v>
      </c>
      <c r="P55" s="8">
        <v>0</v>
      </c>
    </row>
    <row r="56" spans="1:16" s="6" customFormat="1" ht="15.75" x14ac:dyDescent="0.25">
      <c r="A56" s="5">
        <v>44</v>
      </c>
      <c r="B56" s="4" t="s">
        <v>12</v>
      </c>
      <c r="C56" s="4" t="s">
        <v>355</v>
      </c>
      <c r="D56" s="5">
        <v>1914</v>
      </c>
      <c r="E56" s="5">
        <v>1033045</v>
      </c>
      <c r="F56" s="5">
        <v>0</v>
      </c>
      <c r="G56" s="5">
        <v>108203.47</v>
      </c>
      <c r="H56" s="5">
        <v>108203.47</v>
      </c>
      <c r="I56" s="5">
        <v>0</v>
      </c>
      <c r="J56" s="5">
        <v>0</v>
      </c>
      <c r="K56" s="5">
        <v>0</v>
      </c>
      <c r="L56" s="8">
        <v>220399.83</v>
      </c>
      <c r="M56" s="5">
        <v>220399.83</v>
      </c>
      <c r="N56" s="8">
        <f t="shared" si="1"/>
        <v>220399.83</v>
      </c>
      <c r="O56" s="5">
        <v>0</v>
      </c>
      <c r="P56" s="8">
        <v>0</v>
      </c>
    </row>
    <row r="57" spans="1:16" s="6" customFormat="1" ht="15.75" x14ac:dyDescent="0.25">
      <c r="A57" s="5">
        <v>45</v>
      </c>
      <c r="B57" s="4" t="s">
        <v>12</v>
      </c>
      <c r="C57" s="4" t="s">
        <v>356</v>
      </c>
      <c r="D57" s="5">
        <v>1914</v>
      </c>
      <c r="E57" s="5">
        <v>1033046</v>
      </c>
      <c r="F57" s="5">
        <v>0</v>
      </c>
      <c r="G57" s="5">
        <v>50895.28</v>
      </c>
      <c r="H57" s="5">
        <v>50895.28</v>
      </c>
      <c r="I57" s="5">
        <v>0</v>
      </c>
      <c r="J57" s="5">
        <v>0</v>
      </c>
      <c r="K57" s="5">
        <v>0</v>
      </c>
      <c r="L57" s="8">
        <v>103668.7</v>
      </c>
      <c r="M57" s="5">
        <v>103668.7</v>
      </c>
      <c r="N57" s="8">
        <f t="shared" si="1"/>
        <v>103668.7</v>
      </c>
      <c r="O57" s="5">
        <v>0</v>
      </c>
      <c r="P57" s="8">
        <v>0</v>
      </c>
    </row>
    <row r="58" spans="1:16" s="6" customFormat="1" ht="15.75" x14ac:dyDescent="0.25">
      <c r="A58" s="5">
        <v>46</v>
      </c>
      <c r="B58" s="4" t="s">
        <v>12</v>
      </c>
      <c r="C58" s="4" t="s">
        <v>85</v>
      </c>
      <c r="D58" s="5">
        <v>1917</v>
      </c>
      <c r="E58" s="5">
        <v>1033047</v>
      </c>
      <c r="F58" s="5">
        <v>0</v>
      </c>
      <c r="G58" s="5">
        <v>173321</v>
      </c>
      <c r="H58" s="5">
        <v>173321</v>
      </c>
      <c r="I58" s="5">
        <v>0</v>
      </c>
      <c r="J58" s="5">
        <v>0</v>
      </c>
      <c r="K58" s="5">
        <v>0</v>
      </c>
      <c r="L58" s="8">
        <v>353037.87</v>
      </c>
      <c r="M58" s="5">
        <v>353037.87</v>
      </c>
      <c r="N58" s="8">
        <f t="shared" si="1"/>
        <v>353037.87</v>
      </c>
      <c r="O58" s="5">
        <v>0</v>
      </c>
      <c r="P58" s="8">
        <v>0</v>
      </c>
    </row>
    <row r="59" spans="1:16" s="6" customFormat="1" ht="15.75" x14ac:dyDescent="0.25">
      <c r="A59" s="5">
        <v>47</v>
      </c>
      <c r="B59" s="4" t="s">
        <v>12</v>
      </c>
      <c r="C59" s="4" t="s">
        <v>357</v>
      </c>
      <c r="D59" s="5">
        <v>1926</v>
      </c>
      <c r="E59" s="5">
        <v>1033053</v>
      </c>
      <c r="F59" s="5">
        <v>0</v>
      </c>
      <c r="G59" s="5">
        <v>93890.47</v>
      </c>
      <c r="H59" s="5">
        <v>93890.47</v>
      </c>
      <c r="I59" s="5">
        <v>0</v>
      </c>
      <c r="J59" s="5">
        <v>0</v>
      </c>
      <c r="K59" s="5">
        <v>0</v>
      </c>
      <c r="L59" s="8">
        <v>191245.67</v>
      </c>
      <c r="M59" s="5">
        <v>191245.67</v>
      </c>
      <c r="N59" s="8">
        <f t="shared" si="1"/>
        <v>191245.67</v>
      </c>
      <c r="O59" s="5">
        <v>0</v>
      </c>
      <c r="P59" s="8">
        <v>0</v>
      </c>
    </row>
    <row r="60" spans="1:16" s="6" customFormat="1" ht="15.75" x14ac:dyDescent="0.25">
      <c r="A60" s="5">
        <v>48</v>
      </c>
      <c r="B60" s="4" t="s">
        <v>12</v>
      </c>
      <c r="C60" s="4" t="s">
        <v>358</v>
      </c>
      <c r="D60" s="5">
        <v>1926</v>
      </c>
      <c r="E60" s="5">
        <v>1033054</v>
      </c>
      <c r="F60" s="5">
        <v>0</v>
      </c>
      <c r="G60" s="5">
        <v>67860.39</v>
      </c>
      <c r="H60" s="5">
        <v>67860.39</v>
      </c>
      <c r="I60" s="5">
        <v>0</v>
      </c>
      <c r="J60" s="5">
        <v>0</v>
      </c>
      <c r="K60" s="5">
        <v>0</v>
      </c>
      <c r="L60" s="8">
        <v>138224.95999999999</v>
      </c>
      <c r="M60" s="5">
        <v>138224.95999999999</v>
      </c>
      <c r="N60" s="8">
        <f t="shared" si="1"/>
        <v>138224.95999999999</v>
      </c>
      <c r="O60" s="5">
        <v>0</v>
      </c>
      <c r="P60" s="8">
        <v>0</v>
      </c>
    </row>
    <row r="61" spans="1:16" s="6" customFormat="1" ht="15.75" x14ac:dyDescent="0.25">
      <c r="A61" s="5">
        <v>49</v>
      </c>
      <c r="B61" s="4" t="s">
        <v>12</v>
      </c>
      <c r="C61" s="4" t="s">
        <v>359</v>
      </c>
      <c r="D61" s="5">
        <v>1903</v>
      </c>
      <c r="E61" s="5">
        <v>1033065</v>
      </c>
      <c r="F61" s="5">
        <v>0</v>
      </c>
      <c r="G61" s="5">
        <v>207584.85</v>
      </c>
      <c r="H61" s="5">
        <v>207584.85</v>
      </c>
      <c r="I61" s="5">
        <v>0</v>
      </c>
      <c r="J61" s="5">
        <v>0</v>
      </c>
      <c r="K61" s="5">
        <v>0</v>
      </c>
      <c r="L61" s="8">
        <v>422829.95</v>
      </c>
      <c r="M61" s="5">
        <v>422829.95</v>
      </c>
      <c r="N61" s="8">
        <f t="shared" si="1"/>
        <v>422829.95</v>
      </c>
      <c r="O61" s="5">
        <v>0</v>
      </c>
      <c r="P61" s="8">
        <v>0</v>
      </c>
    </row>
    <row r="62" spans="1:16" s="6" customFormat="1" ht="15.75" x14ac:dyDescent="0.25">
      <c r="A62" s="5">
        <v>50</v>
      </c>
      <c r="B62" s="4" t="s">
        <v>12</v>
      </c>
      <c r="C62" s="4" t="s">
        <v>360</v>
      </c>
      <c r="D62" s="5">
        <v>1903</v>
      </c>
      <c r="E62" s="5">
        <v>1033066</v>
      </c>
      <c r="F62" s="5">
        <v>0</v>
      </c>
      <c r="G62" s="5">
        <v>64138.59</v>
      </c>
      <c r="H62" s="5">
        <v>64138.59</v>
      </c>
      <c r="I62" s="5">
        <v>0</v>
      </c>
      <c r="J62" s="5">
        <v>0</v>
      </c>
      <c r="K62" s="5">
        <v>0</v>
      </c>
      <c r="L62" s="8">
        <v>130644.01</v>
      </c>
      <c r="M62" s="5">
        <v>130644.01</v>
      </c>
      <c r="N62" s="8">
        <f t="shared" si="1"/>
        <v>130644.01</v>
      </c>
      <c r="O62" s="5">
        <v>0</v>
      </c>
      <c r="P62" s="8">
        <v>0</v>
      </c>
    </row>
    <row r="63" spans="1:16" s="6" customFormat="1" ht="15.75" x14ac:dyDescent="0.25">
      <c r="A63" s="5">
        <v>51</v>
      </c>
      <c r="B63" s="4" t="s">
        <v>12</v>
      </c>
      <c r="C63" s="4" t="s">
        <v>26</v>
      </c>
      <c r="D63" s="5">
        <v>1955</v>
      </c>
      <c r="E63" s="5">
        <v>1033088</v>
      </c>
      <c r="F63" s="5">
        <v>467.39</v>
      </c>
      <c r="G63" s="5">
        <v>223339.92</v>
      </c>
      <c r="H63" s="5">
        <v>131074.92000000001</v>
      </c>
      <c r="I63" s="5">
        <v>92265</v>
      </c>
      <c r="J63" s="5">
        <v>952.04</v>
      </c>
      <c r="K63" s="8">
        <f>J63/3*2</f>
        <v>634.69333333333327</v>
      </c>
      <c r="L63" s="8">
        <v>454921.5</v>
      </c>
      <c r="M63" s="5">
        <v>286027.40000000002</v>
      </c>
      <c r="N63" s="8">
        <f>M63-(J63-K63)</f>
        <v>285710.05333333334</v>
      </c>
      <c r="O63" s="5">
        <v>168894.1</v>
      </c>
      <c r="P63" s="8">
        <f t="shared" ref="P63:P126" si="2">O63+(J63-K63)</f>
        <v>169211.44666666668</v>
      </c>
    </row>
    <row r="64" spans="1:16" s="6" customFormat="1" ht="15.75" x14ac:dyDescent="0.25">
      <c r="A64" s="5">
        <v>52</v>
      </c>
      <c r="B64" s="4" t="s">
        <v>12</v>
      </c>
      <c r="C64" s="4" t="s">
        <v>27</v>
      </c>
      <c r="D64" s="5">
        <v>1917</v>
      </c>
      <c r="E64" s="5">
        <v>1033056</v>
      </c>
      <c r="F64" s="5">
        <v>0</v>
      </c>
      <c r="G64" s="5">
        <v>118286.35</v>
      </c>
      <c r="H64" s="5">
        <v>118286.35</v>
      </c>
      <c r="I64" s="5">
        <v>0</v>
      </c>
      <c r="J64" s="5">
        <v>0</v>
      </c>
      <c r="K64" s="8">
        <f t="shared" ref="K64:K125" si="3">J64/3*2</f>
        <v>0</v>
      </c>
      <c r="L64" s="8">
        <v>240937.67</v>
      </c>
      <c r="M64" s="5">
        <v>240937.67</v>
      </c>
      <c r="N64" s="8">
        <f t="shared" ref="N64:N70" si="4">M64</f>
        <v>240937.67</v>
      </c>
      <c r="O64" s="5">
        <v>0</v>
      </c>
      <c r="P64" s="8">
        <f t="shared" si="2"/>
        <v>0</v>
      </c>
    </row>
    <row r="65" spans="1:16" s="6" customFormat="1" ht="15.75" x14ac:dyDescent="0.25">
      <c r="A65" s="5">
        <v>53</v>
      </c>
      <c r="B65" s="4" t="s">
        <v>12</v>
      </c>
      <c r="C65" s="4" t="s">
        <v>361</v>
      </c>
      <c r="D65" s="5">
        <v>1917</v>
      </c>
      <c r="E65" s="5">
        <v>1033057</v>
      </c>
      <c r="F65" s="5">
        <v>0</v>
      </c>
      <c r="G65" s="5">
        <v>113100.66</v>
      </c>
      <c r="H65" s="5">
        <v>113100.66</v>
      </c>
      <c r="I65" s="5">
        <v>0</v>
      </c>
      <c r="J65" s="5">
        <v>0</v>
      </c>
      <c r="K65" s="8">
        <f t="shared" si="3"/>
        <v>0</v>
      </c>
      <c r="L65" s="8">
        <v>230374.95</v>
      </c>
      <c r="M65" s="5">
        <v>230374.95</v>
      </c>
      <c r="N65" s="8">
        <f t="shared" si="4"/>
        <v>230374.95</v>
      </c>
      <c r="O65" s="5">
        <v>0</v>
      </c>
      <c r="P65" s="8">
        <f t="shared" si="2"/>
        <v>0</v>
      </c>
    </row>
    <row r="66" spans="1:16" s="6" customFormat="1" ht="15.75" x14ac:dyDescent="0.25">
      <c r="A66" s="5">
        <v>54</v>
      </c>
      <c r="B66" s="4" t="s">
        <v>12</v>
      </c>
      <c r="C66" s="4" t="s">
        <v>362</v>
      </c>
      <c r="D66" s="5">
        <v>1918</v>
      </c>
      <c r="E66" s="5">
        <v>1033059</v>
      </c>
      <c r="F66" s="5">
        <v>0</v>
      </c>
      <c r="G66" s="5">
        <v>116126.16</v>
      </c>
      <c r="H66" s="5">
        <v>116126.16</v>
      </c>
      <c r="I66" s="5">
        <v>0</v>
      </c>
      <c r="J66" s="5">
        <v>0</v>
      </c>
      <c r="K66" s="8">
        <f t="shared" si="3"/>
        <v>0</v>
      </c>
      <c r="L66" s="8">
        <v>236537.60000000001</v>
      </c>
      <c r="M66" s="5">
        <v>236537.60000000001</v>
      </c>
      <c r="N66" s="8">
        <f t="shared" si="4"/>
        <v>236537.60000000001</v>
      </c>
      <c r="O66" s="5">
        <v>0</v>
      </c>
      <c r="P66" s="8">
        <f t="shared" si="2"/>
        <v>0</v>
      </c>
    </row>
    <row r="67" spans="1:16" s="6" customFormat="1" ht="15.75" x14ac:dyDescent="0.25">
      <c r="A67" s="5">
        <v>55</v>
      </c>
      <c r="B67" s="4" t="s">
        <v>12</v>
      </c>
      <c r="C67" s="4" t="s">
        <v>363</v>
      </c>
      <c r="D67" s="5">
        <v>1918</v>
      </c>
      <c r="E67" s="5">
        <v>1033060</v>
      </c>
      <c r="F67" s="5">
        <v>0</v>
      </c>
      <c r="G67" s="5">
        <v>38589.870000000003</v>
      </c>
      <c r="H67" s="5">
        <v>38589.870000000003</v>
      </c>
      <c r="I67" s="5">
        <v>0</v>
      </c>
      <c r="J67" s="5">
        <v>0</v>
      </c>
      <c r="K67" s="8">
        <f t="shared" si="3"/>
        <v>0</v>
      </c>
      <c r="L67" s="8">
        <v>78603.78</v>
      </c>
      <c r="M67" s="5">
        <v>78603.78</v>
      </c>
      <c r="N67" s="8">
        <f t="shared" si="4"/>
        <v>78603.78</v>
      </c>
      <c r="O67" s="5">
        <v>0</v>
      </c>
      <c r="P67" s="8">
        <f t="shared" si="2"/>
        <v>0</v>
      </c>
    </row>
    <row r="68" spans="1:16" s="6" customFormat="1" ht="15.75" x14ac:dyDescent="0.25">
      <c r="A68" s="5">
        <v>56</v>
      </c>
      <c r="B68" s="4" t="s">
        <v>12</v>
      </c>
      <c r="C68" s="4" t="s">
        <v>364</v>
      </c>
      <c r="D68" s="5">
        <v>1918</v>
      </c>
      <c r="E68" s="5">
        <v>1033061</v>
      </c>
      <c r="F68" s="5">
        <v>0</v>
      </c>
      <c r="G68" s="5">
        <v>25085.77</v>
      </c>
      <c r="H68" s="5">
        <v>25085.77</v>
      </c>
      <c r="I68" s="5">
        <v>0</v>
      </c>
      <c r="J68" s="5">
        <v>0</v>
      </c>
      <c r="K68" s="8">
        <f t="shared" si="3"/>
        <v>0</v>
      </c>
      <c r="L68" s="8">
        <v>51097.26</v>
      </c>
      <c r="M68" s="5">
        <v>51097.26</v>
      </c>
      <c r="N68" s="8">
        <f t="shared" si="4"/>
        <v>51097.26</v>
      </c>
      <c r="O68" s="5">
        <v>0</v>
      </c>
      <c r="P68" s="8">
        <f t="shared" si="2"/>
        <v>0</v>
      </c>
    </row>
    <row r="69" spans="1:16" s="6" customFormat="1" ht="15.75" x14ac:dyDescent="0.25">
      <c r="A69" s="5">
        <v>57</v>
      </c>
      <c r="B69" s="4" t="s">
        <v>12</v>
      </c>
      <c r="C69" s="4" t="s">
        <v>365</v>
      </c>
      <c r="D69" s="5">
        <v>1918</v>
      </c>
      <c r="E69" s="5">
        <v>1033062</v>
      </c>
      <c r="F69" s="5">
        <v>0</v>
      </c>
      <c r="G69" s="5">
        <v>18949.88</v>
      </c>
      <c r="H69" s="5">
        <v>18949.88</v>
      </c>
      <c r="I69" s="5">
        <v>0</v>
      </c>
      <c r="J69" s="5">
        <v>0</v>
      </c>
      <c r="K69" s="8">
        <f t="shared" si="3"/>
        <v>0</v>
      </c>
      <c r="L69" s="8">
        <v>38599.050000000003</v>
      </c>
      <c r="M69" s="5">
        <v>38599.050000000003</v>
      </c>
      <c r="N69" s="8">
        <f t="shared" si="4"/>
        <v>38599.050000000003</v>
      </c>
      <c r="O69" s="5">
        <v>0</v>
      </c>
      <c r="P69" s="8">
        <f t="shared" si="2"/>
        <v>0</v>
      </c>
    </row>
    <row r="70" spans="1:16" s="6" customFormat="1" ht="15.75" x14ac:dyDescent="0.25">
      <c r="A70" s="5">
        <v>58</v>
      </c>
      <c r="B70" s="4" t="s">
        <v>12</v>
      </c>
      <c r="C70" s="4" t="s">
        <v>28</v>
      </c>
      <c r="D70" s="5">
        <v>1934</v>
      </c>
      <c r="E70" s="5">
        <v>1033063</v>
      </c>
      <c r="F70" s="5">
        <v>0</v>
      </c>
      <c r="G70" s="5">
        <v>68436.28</v>
      </c>
      <c r="H70" s="5">
        <v>68436.28</v>
      </c>
      <c r="I70" s="5">
        <v>0</v>
      </c>
      <c r="J70" s="5">
        <v>0</v>
      </c>
      <c r="K70" s="8">
        <f t="shared" si="3"/>
        <v>0</v>
      </c>
      <c r="L70" s="8">
        <v>139397.99</v>
      </c>
      <c r="M70" s="5">
        <v>139397.99</v>
      </c>
      <c r="N70" s="8">
        <f t="shared" si="4"/>
        <v>139397.99</v>
      </c>
      <c r="O70" s="5">
        <v>0</v>
      </c>
      <c r="P70" s="8">
        <f t="shared" si="2"/>
        <v>0</v>
      </c>
    </row>
    <row r="71" spans="1:16" s="6" customFormat="1" ht="15.75" x14ac:dyDescent="0.25">
      <c r="A71" s="5">
        <v>59</v>
      </c>
      <c r="B71" s="4" t="s">
        <v>12</v>
      </c>
      <c r="C71" s="4" t="s">
        <v>29</v>
      </c>
      <c r="D71" s="5">
        <v>1934</v>
      </c>
      <c r="E71" s="5">
        <v>1033064</v>
      </c>
      <c r="F71" s="5">
        <v>57.64</v>
      </c>
      <c r="G71" s="5">
        <v>10215.99</v>
      </c>
      <c r="H71" s="8">
        <v>2906.66</v>
      </c>
      <c r="I71" s="5">
        <v>7309.33</v>
      </c>
      <c r="J71" s="5">
        <v>117.42</v>
      </c>
      <c r="K71" s="8">
        <f t="shared" si="3"/>
        <v>78.28</v>
      </c>
      <c r="L71" s="8">
        <v>20808.97</v>
      </c>
      <c r="M71" s="5">
        <v>8268.93</v>
      </c>
      <c r="N71" s="8">
        <f>M71-(J71-K71)</f>
        <v>8229.7900000000009</v>
      </c>
      <c r="O71" s="5">
        <v>12540.04</v>
      </c>
      <c r="P71" s="8">
        <f t="shared" si="2"/>
        <v>12579.18</v>
      </c>
    </row>
    <row r="72" spans="1:16" s="6" customFormat="1" ht="15.75" x14ac:dyDescent="0.25">
      <c r="A72" s="5">
        <v>60</v>
      </c>
      <c r="B72" s="4" t="s">
        <v>12</v>
      </c>
      <c r="C72" s="4" t="s">
        <v>366</v>
      </c>
      <c r="D72" s="5">
        <v>1917</v>
      </c>
      <c r="E72" s="5">
        <v>1033067</v>
      </c>
      <c r="F72" s="5">
        <v>0</v>
      </c>
      <c r="G72" s="5">
        <v>144995.01999999999</v>
      </c>
      <c r="H72" s="5">
        <v>144995.01999999999</v>
      </c>
      <c r="I72" s="5">
        <v>0</v>
      </c>
      <c r="J72" s="5">
        <v>0</v>
      </c>
      <c r="K72" s="8">
        <f t="shared" si="3"/>
        <v>0</v>
      </c>
      <c r="L72" s="8">
        <v>295340.62</v>
      </c>
      <c r="M72" s="5">
        <v>295340.62</v>
      </c>
      <c r="N72" s="8">
        <f>M72</f>
        <v>295340.62</v>
      </c>
      <c r="O72" s="5">
        <v>0</v>
      </c>
      <c r="P72" s="8">
        <f t="shared" si="2"/>
        <v>0</v>
      </c>
    </row>
    <row r="73" spans="1:16" s="6" customFormat="1" ht="15.75" x14ac:dyDescent="0.25">
      <c r="A73" s="5">
        <v>61</v>
      </c>
      <c r="B73" s="4" t="s">
        <v>12</v>
      </c>
      <c r="C73" s="4" t="s">
        <v>367</v>
      </c>
      <c r="D73" s="5">
        <v>1937</v>
      </c>
      <c r="E73" s="5">
        <v>1033068</v>
      </c>
      <c r="F73" s="5">
        <v>286.76</v>
      </c>
      <c r="G73" s="5">
        <v>125792.01</v>
      </c>
      <c r="H73" s="5">
        <v>89038.99</v>
      </c>
      <c r="I73" s="5">
        <v>36753.019999999997</v>
      </c>
      <c r="J73" s="5">
        <v>584.11</v>
      </c>
      <c r="K73" s="8">
        <f t="shared" si="3"/>
        <v>389.40666666666669</v>
      </c>
      <c r="L73" s="8">
        <v>256225.96</v>
      </c>
      <c r="M73" s="5">
        <v>193045.84</v>
      </c>
      <c r="N73" s="8">
        <f>M73-(J73-K73)</f>
        <v>192851.13666666666</v>
      </c>
      <c r="O73" s="5">
        <v>63180.12</v>
      </c>
      <c r="P73" s="8">
        <f t="shared" si="2"/>
        <v>63374.823333333334</v>
      </c>
    </row>
    <row r="74" spans="1:16" s="6" customFormat="1" ht="15.75" x14ac:dyDescent="0.25">
      <c r="A74" s="5">
        <v>62</v>
      </c>
      <c r="B74" s="4" t="s">
        <v>12</v>
      </c>
      <c r="C74" s="4" t="s">
        <v>368</v>
      </c>
      <c r="D74" s="5">
        <v>1915</v>
      </c>
      <c r="E74" s="5">
        <v>1033069</v>
      </c>
      <c r="F74" s="5">
        <v>0</v>
      </c>
      <c r="G74" s="5">
        <v>54966.92</v>
      </c>
      <c r="H74" s="5">
        <v>54966.92</v>
      </c>
      <c r="I74" s="5">
        <v>0</v>
      </c>
      <c r="J74" s="5">
        <v>0</v>
      </c>
      <c r="K74" s="8">
        <f t="shared" si="3"/>
        <v>0</v>
      </c>
      <c r="L74" s="8">
        <v>111962.23</v>
      </c>
      <c r="M74" s="5">
        <v>111962.23</v>
      </c>
      <c r="N74" s="8">
        <f>M74</f>
        <v>111962.23</v>
      </c>
      <c r="O74" s="5">
        <v>0</v>
      </c>
      <c r="P74" s="8">
        <f t="shared" si="2"/>
        <v>0</v>
      </c>
    </row>
    <row r="75" spans="1:16" s="6" customFormat="1" ht="15.75" x14ac:dyDescent="0.25">
      <c r="A75" s="5">
        <v>63</v>
      </c>
      <c r="B75" s="4" t="s">
        <v>12</v>
      </c>
      <c r="C75" s="4" t="s">
        <v>369</v>
      </c>
      <c r="D75" s="5">
        <v>1915</v>
      </c>
      <c r="E75" s="5">
        <v>1033070</v>
      </c>
      <c r="F75" s="5">
        <v>0</v>
      </c>
      <c r="G75" s="5">
        <v>113100.66</v>
      </c>
      <c r="H75" s="5">
        <v>113100.66</v>
      </c>
      <c r="I75" s="5">
        <v>0</v>
      </c>
      <c r="J75" s="5">
        <v>0</v>
      </c>
      <c r="K75" s="8">
        <f t="shared" si="3"/>
        <v>0</v>
      </c>
      <c r="L75" s="8">
        <v>230374.95</v>
      </c>
      <c r="M75" s="5">
        <v>230374.95</v>
      </c>
      <c r="N75" s="8">
        <f>M75</f>
        <v>230374.95</v>
      </c>
      <c r="O75" s="5">
        <v>0</v>
      </c>
      <c r="P75" s="8">
        <f t="shared" si="2"/>
        <v>0</v>
      </c>
    </row>
    <row r="76" spans="1:16" s="6" customFormat="1" ht="15.75" x14ac:dyDescent="0.25">
      <c r="A76" s="5">
        <v>64</v>
      </c>
      <c r="B76" s="4" t="s">
        <v>12</v>
      </c>
      <c r="C76" s="4" t="s">
        <v>370</v>
      </c>
      <c r="D76" s="5">
        <v>1915</v>
      </c>
      <c r="E76" s="5">
        <v>1033071</v>
      </c>
      <c r="F76" s="5">
        <v>0</v>
      </c>
      <c r="G76" s="5">
        <v>56550.32</v>
      </c>
      <c r="H76" s="5">
        <v>56550.32</v>
      </c>
      <c r="I76" s="5">
        <v>0</v>
      </c>
      <c r="J76" s="5">
        <v>0</v>
      </c>
      <c r="K76" s="8">
        <f t="shared" si="3"/>
        <v>0</v>
      </c>
      <c r="L76" s="8">
        <v>115187.45</v>
      </c>
      <c r="M76" s="5">
        <v>115187.45</v>
      </c>
      <c r="N76" s="8">
        <f>M76</f>
        <v>115187.45</v>
      </c>
      <c r="O76" s="5">
        <v>0</v>
      </c>
      <c r="P76" s="8">
        <f t="shared" si="2"/>
        <v>0</v>
      </c>
    </row>
    <row r="77" spans="1:16" s="6" customFormat="1" ht="15.75" x14ac:dyDescent="0.25">
      <c r="A77" s="5">
        <v>65</v>
      </c>
      <c r="B77" s="4" t="s">
        <v>12</v>
      </c>
      <c r="C77" s="4" t="s">
        <v>30</v>
      </c>
      <c r="D77" s="5">
        <v>1935</v>
      </c>
      <c r="E77" s="5">
        <v>1033072</v>
      </c>
      <c r="F77" s="5">
        <v>0</v>
      </c>
      <c r="G77" s="5">
        <v>131502.20000000001</v>
      </c>
      <c r="H77" s="5">
        <v>131502.20000000001</v>
      </c>
      <c r="I77" s="5">
        <v>0</v>
      </c>
      <c r="J77" s="5">
        <v>0</v>
      </c>
      <c r="K77" s="8">
        <f t="shared" si="3"/>
        <v>0</v>
      </c>
      <c r="L77" s="8">
        <v>267857.08</v>
      </c>
      <c r="M77" s="5">
        <v>267857.08</v>
      </c>
      <c r="N77" s="8">
        <f>M77</f>
        <v>267857.08</v>
      </c>
      <c r="O77" s="5">
        <v>0</v>
      </c>
      <c r="P77" s="8">
        <f t="shared" si="2"/>
        <v>0</v>
      </c>
    </row>
    <row r="78" spans="1:16" s="6" customFormat="1" ht="15.75" x14ac:dyDescent="0.25">
      <c r="A78" s="5">
        <v>66</v>
      </c>
      <c r="B78" s="4" t="s">
        <v>12</v>
      </c>
      <c r="C78" s="4" t="s">
        <v>371</v>
      </c>
      <c r="D78" s="5">
        <v>1934</v>
      </c>
      <c r="E78" s="5">
        <v>1033073</v>
      </c>
      <c r="F78" s="5">
        <v>173.51</v>
      </c>
      <c r="G78" s="5">
        <v>98798.98</v>
      </c>
      <c r="H78" s="5">
        <v>77831.75</v>
      </c>
      <c r="I78" s="5">
        <v>20967.23</v>
      </c>
      <c r="J78" s="5">
        <v>353.42</v>
      </c>
      <c r="K78" s="8">
        <f t="shared" si="3"/>
        <v>235.61333333333334</v>
      </c>
      <c r="L78" s="8">
        <v>201243.82</v>
      </c>
      <c r="M78" s="5">
        <v>165604.01999999999</v>
      </c>
      <c r="N78" s="8">
        <f t="shared" ref="N78:N85" si="5">M78-(J78-K78)</f>
        <v>165486.21333333332</v>
      </c>
      <c r="O78" s="5">
        <v>35639.800000000003</v>
      </c>
      <c r="P78" s="8">
        <f t="shared" si="2"/>
        <v>35757.606666666667</v>
      </c>
    </row>
    <row r="79" spans="1:16" s="6" customFormat="1" ht="15.75" x14ac:dyDescent="0.25">
      <c r="A79" s="5">
        <v>67</v>
      </c>
      <c r="B79" s="4" t="s">
        <v>12</v>
      </c>
      <c r="C79" s="4" t="s">
        <v>372</v>
      </c>
      <c r="D79" s="5">
        <v>1934</v>
      </c>
      <c r="E79" s="5">
        <v>1033074</v>
      </c>
      <c r="F79" s="5">
        <v>146.80000000000001</v>
      </c>
      <c r="G79" s="5">
        <v>84825.47</v>
      </c>
      <c r="H79" s="5">
        <v>66766.899999999994</v>
      </c>
      <c r="I79" s="5">
        <v>18058.57</v>
      </c>
      <c r="J79" s="5">
        <v>299.01</v>
      </c>
      <c r="K79" s="8">
        <f t="shared" si="3"/>
        <v>199.34</v>
      </c>
      <c r="L79" s="8">
        <v>172781.15</v>
      </c>
      <c r="M79" s="5">
        <v>141977.79</v>
      </c>
      <c r="N79" s="8">
        <f t="shared" si="5"/>
        <v>141878.12</v>
      </c>
      <c r="O79" s="5">
        <v>30803.360000000001</v>
      </c>
      <c r="P79" s="8">
        <f t="shared" si="2"/>
        <v>30903.03</v>
      </c>
    </row>
    <row r="80" spans="1:16" s="6" customFormat="1" ht="15.75" x14ac:dyDescent="0.25">
      <c r="A80" s="5">
        <v>68</v>
      </c>
      <c r="B80" s="4" t="s">
        <v>12</v>
      </c>
      <c r="C80" s="4" t="s">
        <v>373</v>
      </c>
      <c r="D80" s="5">
        <v>1934</v>
      </c>
      <c r="E80" s="5">
        <v>1033076</v>
      </c>
      <c r="F80" s="5">
        <v>454.83</v>
      </c>
      <c r="G80" s="5">
        <v>246191.87</v>
      </c>
      <c r="H80" s="5">
        <v>194556.44</v>
      </c>
      <c r="I80" s="5">
        <v>51635.43</v>
      </c>
      <c r="J80" s="5">
        <v>926.45</v>
      </c>
      <c r="K80" s="8">
        <f t="shared" si="3"/>
        <v>617.63333333333333</v>
      </c>
      <c r="L80" s="8">
        <v>501468.68</v>
      </c>
      <c r="M80" s="5">
        <v>414821.33</v>
      </c>
      <c r="N80" s="8">
        <f t="shared" si="5"/>
        <v>414512.51333333337</v>
      </c>
      <c r="O80" s="5">
        <v>86647.35</v>
      </c>
      <c r="P80" s="8">
        <f t="shared" si="2"/>
        <v>86956.166666666672</v>
      </c>
    </row>
    <row r="81" spans="1:16" s="6" customFormat="1" ht="15.75" x14ac:dyDescent="0.25">
      <c r="A81" s="5">
        <v>69</v>
      </c>
      <c r="B81" s="4" t="s">
        <v>12</v>
      </c>
      <c r="C81" s="4" t="s">
        <v>374</v>
      </c>
      <c r="D81" s="5">
        <v>1934</v>
      </c>
      <c r="E81" s="5">
        <v>1033077</v>
      </c>
      <c r="F81" s="5">
        <v>205.08</v>
      </c>
      <c r="G81" s="5">
        <v>115362.67</v>
      </c>
      <c r="H81" s="5">
        <v>90949.98</v>
      </c>
      <c r="I81" s="5">
        <v>24412.69</v>
      </c>
      <c r="J81" s="5">
        <v>417.73</v>
      </c>
      <c r="K81" s="8">
        <f t="shared" si="3"/>
        <v>278.48666666666668</v>
      </c>
      <c r="L81" s="8">
        <v>234982.43</v>
      </c>
      <c r="M81" s="5">
        <v>193610.69</v>
      </c>
      <c r="N81" s="8">
        <f t="shared" si="5"/>
        <v>193471.44666666666</v>
      </c>
      <c r="O81" s="5">
        <v>41371.74</v>
      </c>
      <c r="P81" s="8">
        <f t="shared" si="2"/>
        <v>41510.98333333333</v>
      </c>
    </row>
    <row r="82" spans="1:16" s="6" customFormat="1" ht="15.75" x14ac:dyDescent="0.25">
      <c r="A82" s="5">
        <v>70</v>
      </c>
      <c r="B82" s="4" t="s">
        <v>12</v>
      </c>
      <c r="C82" s="4" t="s">
        <v>375</v>
      </c>
      <c r="D82" s="5">
        <v>1934</v>
      </c>
      <c r="E82" s="5">
        <v>1033078</v>
      </c>
      <c r="F82" s="5">
        <v>200.77</v>
      </c>
      <c r="G82" s="5">
        <v>113100.66</v>
      </c>
      <c r="H82" s="5">
        <v>89158.48</v>
      </c>
      <c r="I82" s="5">
        <v>23942.18</v>
      </c>
      <c r="J82" s="5">
        <v>408.95</v>
      </c>
      <c r="K82" s="8">
        <f t="shared" si="3"/>
        <v>272.63333333333333</v>
      </c>
      <c r="L82" s="8">
        <v>230374.95</v>
      </c>
      <c r="M82" s="5">
        <v>189786.07</v>
      </c>
      <c r="N82" s="8">
        <f t="shared" si="5"/>
        <v>189649.75333333333</v>
      </c>
      <c r="O82" s="5">
        <v>40588.879999999997</v>
      </c>
      <c r="P82" s="8">
        <f t="shared" si="2"/>
        <v>40725.196666666663</v>
      </c>
    </row>
    <row r="83" spans="1:16" s="6" customFormat="1" ht="15.75" x14ac:dyDescent="0.25">
      <c r="A83" s="5">
        <v>71</v>
      </c>
      <c r="B83" s="4" t="s">
        <v>12</v>
      </c>
      <c r="C83" s="4" t="s">
        <v>376</v>
      </c>
      <c r="D83" s="5">
        <v>1934</v>
      </c>
      <c r="E83" s="5">
        <v>1033075</v>
      </c>
      <c r="F83" s="5">
        <v>146.80000000000001</v>
      </c>
      <c r="G83" s="5">
        <v>84825.47</v>
      </c>
      <c r="H83" s="5">
        <v>66766.899999999994</v>
      </c>
      <c r="I83" s="5">
        <v>18058.57</v>
      </c>
      <c r="J83" s="5">
        <v>299.01</v>
      </c>
      <c r="K83" s="8">
        <f t="shared" si="3"/>
        <v>199.34</v>
      </c>
      <c r="L83" s="8">
        <v>172781.15</v>
      </c>
      <c r="M83" s="5">
        <v>141977.79</v>
      </c>
      <c r="N83" s="8">
        <f t="shared" si="5"/>
        <v>141878.12</v>
      </c>
      <c r="O83" s="5">
        <v>30803.360000000001</v>
      </c>
      <c r="P83" s="8">
        <f t="shared" si="2"/>
        <v>30903.03</v>
      </c>
    </row>
    <row r="84" spans="1:16" s="6" customFormat="1" ht="15.75" x14ac:dyDescent="0.25">
      <c r="A84" s="5">
        <v>72</v>
      </c>
      <c r="B84" s="4" t="s">
        <v>12</v>
      </c>
      <c r="C84" s="4" t="s">
        <v>377</v>
      </c>
      <c r="D84" s="5">
        <v>1939</v>
      </c>
      <c r="E84" s="5">
        <v>1033079</v>
      </c>
      <c r="F84" s="5">
        <v>54.03</v>
      </c>
      <c r="G84" s="5">
        <v>19536.68</v>
      </c>
      <c r="H84" s="5">
        <v>14329.26</v>
      </c>
      <c r="I84" s="5">
        <v>5207.42</v>
      </c>
      <c r="J84" s="5">
        <v>110.06</v>
      </c>
      <c r="K84" s="8">
        <f t="shared" si="3"/>
        <v>73.373333333333335</v>
      </c>
      <c r="L84" s="8">
        <v>39794.31</v>
      </c>
      <c r="M84" s="5">
        <v>31388.54</v>
      </c>
      <c r="N84" s="8">
        <f t="shared" si="5"/>
        <v>31351.853333333333</v>
      </c>
      <c r="O84" s="5">
        <v>8405.77</v>
      </c>
      <c r="P84" s="8">
        <f t="shared" si="2"/>
        <v>8442.4566666666669</v>
      </c>
    </row>
    <row r="85" spans="1:16" s="6" customFormat="1" ht="15.75" x14ac:dyDescent="0.25">
      <c r="A85" s="5">
        <v>73</v>
      </c>
      <c r="B85" s="4" t="s">
        <v>12</v>
      </c>
      <c r="C85" s="4" t="s">
        <v>378</v>
      </c>
      <c r="D85" s="5">
        <v>1939</v>
      </c>
      <c r="E85" s="5">
        <v>1033080</v>
      </c>
      <c r="F85" s="5">
        <v>58.11</v>
      </c>
      <c r="G85" s="5">
        <v>35926.5</v>
      </c>
      <c r="H85" s="5">
        <v>26372.11</v>
      </c>
      <c r="I85" s="5">
        <v>9554.39</v>
      </c>
      <c r="J85" s="5">
        <v>118.36</v>
      </c>
      <c r="K85" s="8">
        <f t="shared" si="3"/>
        <v>78.906666666666666</v>
      </c>
      <c r="L85" s="8">
        <v>73178.75</v>
      </c>
      <c r="M85" s="5">
        <v>56084.61</v>
      </c>
      <c r="N85" s="8">
        <f t="shared" si="5"/>
        <v>56045.156666666669</v>
      </c>
      <c r="O85" s="5">
        <v>17094.14</v>
      </c>
      <c r="P85" s="8">
        <f t="shared" si="2"/>
        <v>17133.593333333334</v>
      </c>
    </row>
    <row r="86" spans="1:16" s="6" customFormat="1" ht="15.75" x14ac:dyDescent="0.25">
      <c r="A86" s="5">
        <v>74</v>
      </c>
      <c r="B86" s="4" t="s">
        <v>12</v>
      </c>
      <c r="C86" s="4" t="s">
        <v>379</v>
      </c>
      <c r="D86" s="5">
        <v>1913</v>
      </c>
      <c r="E86" s="5">
        <v>1033081</v>
      </c>
      <c r="F86" s="5">
        <v>0</v>
      </c>
      <c r="G86" s="5">
        <v>110403.14</v>
      </c>
      <c r="H86" s="5">
        <v>110403.14</v>
      </c>
      <c r="I86" s="5">
        <v>0</v>
      </c>
      <c r="J86" s="5">
        <v>0</v>
      </c>
      <c r="K86" s="8">
        <f t="shared" si="3"/>
        <v>0</v>
      </c>
      <c r="L86" s="8">
        <v>224880.36</v>
      </c>
      <c r="M86" s="5">
        <v>224880.36</v>
      </c>
      <c r="N86" s="8">
        <f>M86</f>
        <v>224880.36</v>
      </c>
      <c r="O86" s="5">
        <v>0</v>
      </c>
      <c r="P86" s="8">
        <f t="shared" si="2"/>
        <v>0</v>
      </c>
    </row>
    <row r="87" spans="1:16" s="6" customFormat="1" ht="15.75" x14ac:dyDescent="0.25">
      <c r="A87" s="5">
        <v>75</v>
      </c>
      <c r="B87" s="4" t="s">
        <v>12</v>
      </c>
      <c r="C87" s="4" t="s">
        <v>380</v>
      </c>
      <c r="D87" s="5">
        <v>1934</v>
      </c>
      <c r="E87" s="5">
        <v>1033082</v>
      </c>
      <c r="F87" s="5">
        <v>0</v>
      </c>
      <c r="G87" s="5">
        <v>22620.15</v>
      </c>
      <c r="H87" s="5">
        <v>22620.15</v>
      </c>
      <c r="I87" s="5">
        <v>0</v>
      </c>
      <c r="J87" s="5">
        <v>0</v>
      </c>
      <c r="K87" s="8">
        <f t="shared" si="3"/>
        <v>0</v>
      </c>
      <c r="L87" s="8">
        <v>46075.040000000001</v>
      </c>
      <c r="M87" s="5">
        <v>46075.040000000001</v>
      </c>
      <c r="N87" s="8">
        <f>M87</f>
        <v>46075.040000000001</v>
      </c>
      <c r="O87" s="5">
        <v>0</v>
      </c>
      <c r="P87" s="8">
        <f t="shared" si="2"/>
        <v>0</v>
      </c>
    </row>
    <row r="88" spans="1:16" s="6" customFormat="1" ht="15.75" x14ac:dyDescent="0.25">
      <c r="A88" s="5">
        <v>76</v>
      </c>
      <c r="B88" s="4" t="s">
        <v>12</v>
      </c>
      <c r="C88" s="4" t="s">
        <v>381</v>
      </c>
      <c r="D88" s="5">
        <v>1934</v>
      </c>
      <c r="E88" s="5">
        <v>1033083</v>
      </c>
      <c r="F88" s="5">
        <v>0</v>
      </c>
      <c r="G88" s="5">
        <v>18452.330000000002</v>
      </c>
      <c r="H88" s="5">
        <v>18452.330000000002</v>
      </c>
      <c r="I88" s="5">
        <v>0</v>
      </c>
      <c r="J88" s="5">
        <v>0</v>
      </c>
      <c r="K88" s="8">
        <f t="shared" si="3"/>
        <v>0</v>
      </c>
      <c r="L88" s="8">
        <v>37585.599999999999</v>
      </c>
      <c r="M88" s="5">
        <v>37585.599999999999</v>
      </c>
      <c r="N88" s="8">
        <f>M88</f>
        <v>37585.599999999999</v>
      </c>
      <c r="O88" s="5">
        <v>0</v>
      </c>
      <c r="P88" s="8">
        <f t="shared" si="2"/>
        <v>0</v>
      </c>
    </row>
    <row r="89" spans="1:16" s="6" customFormat="1" ht="15.75" x14ac:dyDescent="0.25">
      <c r="A89" s="5">
        <v>77</v>
      </c>
      <c r="B89" s="4" t="s">
        <v>12</v>
      </c>
      <c r="C89" s="4" t="s">
        <v>382</v>
      </c>
      <c r="D89" s="5">
        <v>1936</v>
      </c>
      <c r="E89" s="5">
        <v>1033084</v>
      </c>
      <c r="F89" s="5">
        <v>80.92</v>
      </c>
      <c r="G89" s="5">
        <v>49040.29</v>
      </c>
      <c r="H89" s="5">
        <v>37512.92</v>
      </c>
      <c r="I89" s="5">
        <v>11527.37</v>
      </c>
      <c r="J89" s="5">
        <v>164.83</v>
      </c>
      <c r="K89" s="8">
        <f t="shared" si="3"/>
        <v>109.88666666666667</v>
      </c>
      <c r="L89" s="8">
        <v>99890.25</v>
      </c>
      <c r="M89" s="5">
        <v>79706.820000000007</v>
      </c>
      <c r="N89" s="8">
        <f>M89-(J89-K89)</f>
        <v>79651.876666666678</v>
      </c>
      <c r="O89" s="5">
        <v>20183.43</v>
      </c>
      <c r="P89" s="8">
        <f t="shared" si="2"/>
        <v>20238.373333333333</v>
      </c>
    </row>
    <row r="90" spans="1:16" s="6" customFormat="1" ht="15.75" x14ac:dyDescent="0.25">
      <c r="A90" s="5">
        <v>78</v>
      </c>
      <c r="B90" s="4" t="s">
        <v>12</v>
      </c>
      <c r="C90" s="4" t="s">
        <v>383</v>
      </c>
      <c r="D90" s="5">
        <v>1936</v>
      </c>
      <c r="E90" s="5">
        <v>1033085</v>
      </c>
      <c r="F90" s="5">
        <v>75.489999999999995</v>
      </c>
      <c r="G90" s="5">
        <v>43628.59</v>
      </c>
      <c r="H90" s="5">
        <v>32739.8</v>
      </c>
      <c r="I90" s="5">
        <v>10888.79</v>
      </c>
      <c r="J90" s="5">
        <v>153.77000000000001</v>
      </c>
      <c r="K90" s="8">
        <f t="shared" si="3"/>
        <v>102.51333333333334</v>
      </c>
      <c r="L90" s="8">
        <v>88867.16</v>
      </c>
      <c r="M90" s="5">
        <v>69763.17</v>
      </c>
      <c r="N90" s="8">
        <f>M90-(J90-K90)</f>
        <v>69711.91333333333</v>
      </c>
      <c r="O90" s="5">
        <v>19103.990000000002</v>
      </c>
      <c r="P90" s="8">
        <f t="shared" si="2"/>
        <v>19155.24666666667</v>
      </c>
    </row>
    <row r="91" spans="1:16" s="6" customFormat="1" ht="15.75" x14ac:dyDescent="0.25">
      <c r="A91" s="5">
        <v>79</v>
      </c>
      <c r="B91" s="4" t="s">
        <v>12</v>
      </c>
      <c r="C91" s="4" t="s">
        <v>31</v>
      </c>
      <c r="D91" s="5">
        <v>1917</v>
      </c>
      <c r="E91" s="5">
        <v>1033086</v>
      </c>
      <c r="F91" s="5">
        <v>0</v>
      </c>
      <c r="G91" s="5">
        <v>7008.33</v>
      </c>
      <c r="H91" s="5">
        <v>7008.33</v>
      </c>
      <c r="I91" s="5">
        <v>0</v>
      </c>
      <c r="J91" s="5">
        <v>0</v>
      </c>
      <c r="K91" s="8">
        <f t="shared" si="3"/>
        <v>0</v>
      </c>
      <c r="L91" s="8">
        <v>14275.28</v>
      </c>
      <c r="M91" s="5">
        <v>14275.28</v>
      </c>
      <c r="N91" s="8">
        <f>M91</f>
        <v>14275.28</v>
      </c>
      <c r="O91" s="5">
        <v>0</v>
      </c>
      <c r="P91" s="8">
        <f t="shared" si="2"/>
        <v>0</v>
      </c>
    </row>
    <row r="92" spans="1:16" s="6" customFormat="1" ht="15.75" x14ac:dyDescent="0.25">
      <c r="A92" s="5">
        <v>80</v>
      </c>
      <c r="B92" s="4" t="s">
        <v>12</v>
      </c>
      <c r="C92" s="4" t="s">
        <v>384</v>
      </c>
      <c r="D92" s="5">
        <v>1938</v>
      </c>
      <c r="E92" s="5">
        <v>1033087</v>
      </c>
      <c r="F92" s="5">
        <v>169.84</v>
      </c>
      <c r="G92" s="5">
        <v>93025.16</v>
      </c>
      <c r="H92" s="5">
        <v>69738.720000000001</v>
      </c>
      <c r="I92" s="5">
        <v>23286.44</v>
      </c>
      <c r="J92" s="5">
        <v>345.95</v>
      </c>
      <c r="K92" s="8">
        <f t="shared" si="3"/>
        <v>230.63333333333333</v>
      </c>
      <c r="L92" s="8">
        <v>189483.11</v>
      </c>
      <c r="M92" s="5">
        <v>148969.87</v>
      </c>
      <c r="N92" s="8">
        <f t="shared" ref="N92:N128" si="6">M92-(J92-K92)</f>
        <v>148854.55333333332</v>
      </c>
      <c r="O92" s="5">
        <v>40513.24</v>
      </c>
      <c r="P92" s="8">
        <f t="shared" si="2"/>
        <v>40628.556666666664</v>
      </c>
    </row>
    <row r="93" spans="1:16" s="6" customFormat="1" ht="15.75" x14ac:dyDescent="0.25">
      <c r="A93" s="5">
        <v>81</v>
      </c>
      <c r="B93" s="4" t="s">
        <v>12</v>
      </c>
      <c r="C93" s="4" t="s">
        <v>86</v>
      </c>
      <c r="D93" s="5">
        <v>1962</v>
      </c>
      <c r="E93" s="5">
        <v>1033089</v>
      </c>
      <c r="F93" s="5">
        <v>411.7</v>
      </c>
      <c r="G93" s="5">
        <v>170278.77</v>
      </c>
      <c r="H93" s="5">
        <v>77235.98</v>
      </c>
      <c r="I93" s="5">
        <v>93042.79</v>
      </c>
      <c r="J93" s="5">
        <v>838.61</v>
      </c>
      <c r="K93" s="8">
        <f t="shared" si="3"/>
        <v>559.07333333333338</v>
      </c>
      <c r="L93" s="8">
        <v>346841.14</v>
      </c>
      <c r="M93" s="5">
        <v>174094.19</v>
      </c>
      <c r="N93" s="8">
        <f t="shared" si="6"/>
        <v>173814.65333333335</v>
      </c>
      <c r="O93" s="5">
        <v>172746.95</v>
      </c>
      <c r="P93" s="8">
        <f t="shared" si="2"/>
        <v>173026.48666666666</v>
      </c>
    </row>
    <row r="94" spans="1:16" s="6" customFormat="1" ht="15.75" x14ac:dyDescent="0.25">
      <c r="A94" s="5">
        <v>82</v>
      </c>
      <c r="B94" s="4" t="s">
        <v>12</v>
      </c>
      <c r="C94" s="4" t="s">
        <v>87</v>
      </c>
      <c r="D94" s="5">
        <v>1968</v>
      </c>
      <c r="E94" s="5">
        <v>1033090</v>
      </c>
      <c r="F94" s="5">
        <v>7932.75</v>
      </c>
      <c r="G94" s="5">
        <v>3277002.4</v>
      </c>
      <c r="H94" s="5">
        <v>1331440.78</v>
      </c>
      <c r="I94" s="5">
        <v>1945561.62</v>
      </c>
      <c r="J94" s="5">
        <v>16158.24</v>
      </c>
      <c r="K94" s="8">
        <f t="shared" si="3"/>
        <v>10772.16</v>
      </c>
      <c r="L94" s="8">
        <v>6674932.2199999997</v>
      </c>
      <c r="M94" s="5">
        <v>3035178.97</v>
      </c>
      <c r="N94" s="8">
        <f t="shared" si="6"/>
        <v>3029792.89</v>
      </c>
      <c r="O94" s="5">
        <v>3639753.25</v>
      </c>
      <c r="P94" s="8">
        <f t="shared" si="2"/>
        <v>3645139.33</v>
      </c>
    </row>
    <row r="95" spans="1:16" s="6" customFormat="1" ht="15.75" x14ac:dyDescent="0.25">
      <c r="A95" s="5">
        <v>83</v>
      </c>
      <c r="B95" s="4" t="s">
        <v>12</v>
      </c>
      <c r="C95" s="4" t="s">
        <v>88</v>
      </c>
      <c r="D95" s="5">
        <v>1989</v>
      </c>
      <c r="E95" s="5">
        <v>1033091</v>
      </c>
      <c r="F95" s="5">
        <v>30935.64</v>
      </c>
      <c r="G95" s="5">
        <v>13005563.939999999</v>
      </c>
      <c r="H95" s="5">
        <v>2767861.78</v>
      </c>
      <c r="I95" s="5">
        <v>10237702.16</v>
      </c>
      <c r="J95" s="5">
        <v>63012.87</v>
      </c>
      <c r="K95" s="8">
        <f t="shared" si="3"/>
        <v>42008.58</v>
      </c>
      <c r="L95" s="8">
        <v>26491057.120000001</v>
      </c>
      <c r="M95" s="5">
        <v>6898120.1399999997</v>
      </c>
      <c r="N95" s="8">
        <f t="shared" si="6"/>
        <v>6877115.8499999996</v>
      </c>
      <c r="O95" s="5">
        <v>19592936.98</v>
      </c>
      <c r="P95" s="8">
        <f t="shared" si="2"/>
        <v>19613941.27</v>
      </c>
    </row>
    <row r="96" spans="1:16" s="6" customFormat="1" ht="15.75" x14ac:dyDescent="0.25">
      <c r="A96" s="5">
        <v>84</v>
      </c>
      <c r="B96" s="4" t="s">
        <v>13</v>
      </c>
      <c r="C96" s="25" t="s">
        <v>313</v>
      </c>
      <c r="D96" s="5">
        <v>1990</v>
      </c>
      <c r="E96" s="5">
        <v>1033092</v>
      </c>
      <c r="F96" s="5">
        <v>29.75</v>
      </c>
      <c r="G96" s="5">
        <v>13195.24</v>
      </c>
      <c r="H96" s="5">
        <v>2258.59</v>
      </c>
      <c r="I96" s="5">
        <v>10936.65</v>
      </c>
      <c r="J96" s="5">
        <v>60.61</v>
      </c>
      <c r="K96" s="8">
        <f t="shared" si="3"/>
        <v>40.406666666666666</v>
      </c>
      <c r="L96" s="8">
        <v>26877.4</v>
      </c>
      <c r="M96" s="5">
        <v>5812.7</v>
      </c>
      <c r="N96" s="8">
        <f t="shared" si="6"/>
        <v>5792.4966666666669</v>
      </c>
      <c r="O96" s="5">
        <v>21064.7</v>
      </c>
      <c r="P96" s="8">
        <f t="shared" si="2"/>
        <v>21084.903333333335</v>
      </c>
    </row>
    <row r="97" spans="1:16" s="6" customFormat="1" ht="15.75" x14ac:dyDescent="0.25">
      <c r="A97" s="5">
        <v>85</v>
      </c>
      <c r="B97" s="4" t="s">
        <v>12</v>
      </c>
      <c r="C97" s="4" t="s">
        <v>89</v>
      </c>
      <c r="D97" s="5">
        <v>1968</v>
      </c>
      <c r="E97" s="5">
        <v>1033093</v>
      </c>
      <c r="F97" s="5">
        <v>6114.02</v>
      </c>
      <c r="G97" s="5">
        <v>2582296.7000000002</v>
      </c>
      <c r="H97" s="5">
        <v>1181232.6599999999</v>
      </c>
      <c r="I97" s="5">
        <v>1401064.04</v>
      </c>
      <c r="J97" s="5">
        <v>12453.65</v>
      </c>
      <c r="K97" s="8">
        <f t="shared" si="3"/>
        <v>8302.4333333333325</v>
      </c>
      <c r="L97" s="8">
        <v>5259884.91</v>
      </c>
      <c r="M97" s="5">
        <v>2655128</v>
      </c>
      <c r="N97" s="8">
        <f t="shared" si="6"/>
        <v>2650976.7833333332</v>
      </c>
      <c r="O97" s="5">
        <v>2604756.91</v>
      </c>
      <c r="P97" s="8">
        <f t="shared" si="2"/>
        <v>2608908.1266666669</v>
      </c>
    </row>
    <row r="98" spans="1:16" s="6" customFormat="1" ht="15.75" x14ac:dyDescent="0.25">
      <c r="A98" s="5">
        <v>86</v>
      </c>
      <c r="B98" s="4" t="s">
        <v>12</v>
      </c>
      <c r="C98" s="4" t="s">
        <v>90</v>
      </c>
      <c r="D98" s="5">
        <v>1978</v>
      </c>
      <c r="E98" s="5">
        <v>1033094</v>
      </c>
      <c r="F98" s="5">
        <v>6659.98</v>
      </c>
      <c r="G98" s="5">
        <v>4683382.97</v>
      </c>
      <c r="H98" s="5">
        <v>2767854.82</v>
      </c>
      <c r="I98" s="5">
        <v>1915528.15</v>
      </c>
      <c r="J98" s="5">
        <v>13565.74</v>
      </c>
      <c r="K98" s="8">
        <f t="shared" si="3"/>
        <v>9043.8266666666659</v>
      </c>
      <c r="L98" s="8">
        <v>9539591.3900000006</v>
      </c>
      <c r="M98" s="5">
        <v>5909163.2999999998</v>
      </c>
      <c r="N98" s="8">
        <f t="shared" si="6"/>
        <v>5904641.3866666667</v>
      </c>
      <c r="O98" s="5">
        <v>3630428.09</v>
      </c>
      <c r="P98" s="8">
        <f t="shared" si="2"/>
        <v>3634950.0033333334</v>
      </c>
    </row>
    <row r="99" spans="1:16" s="6" customFormat="1" ht="15.75" x14ac:dyDescent="0.25">
      <c r="A99" s="5">
        <v>87</v>
      </c>
      <c r="B99" s="4" t="s">
        <v>12</v>
      </c>
      <c r="C99" s="4" t="s">
        <v>91</v>
      </c>
      <c r="D99" s="5">
        <v>1973</v>
      </c>
      <c r="E99" s="5">
        <v>1033095</v>
      </c>
      <c r="F99" s="5">
        <v>8001.81</v>
      </c>
      <c r="G99" s="5">
        <v>3348416.33</v>
      </c>
      <c r="H99" s="5">
        <v>1207822.21</v>
      </c>
      <c r="I99" s="5">
        <v>2140594.12</v>
      </c>
      <c r="J99" s="5">
        <v>16298.92</v>
      </c>
      <c r="K99" s="8">
        <f t="shared" si="3"/>
        <v>10865.946666666667</v>
      </c>
      <c r="L99" s="8">
        <v>6820395.3899999997</v>
      </c>
      <c r="M99" s="5">
        <v>2786193.52</v>
      </c>
      <c r="N99" s="8">
        <f t="shared" si="6"/>
        <v>2780760.5466666669</v>
      </c>
      <c r="O99" s="5">
        <v>4034201.87</v>
      </c>
      <c r="P99" s="8">
        <f t="shared" si="2"/>
        <v>4039634.8433333333</v>
      </c>
    </row>
    <row r="100" spans="1:16" s="6" customFormat="1" ht="15.75" x14ac:dyDescent="0.25">
      <c r="A100" s="5">
        <v>88</v>
      </c>
      <c r="B100" s="4" t="s">
        <v>12</v>
      </c>
      <c r="C100" s="4" t="s">
        <v>92</v>
      </c>
      <c r="D100" s="5">
        <v>1973</v>
      </c>
      <c r="E100" s="5">
        <v>1033096</v>
      </c>
      <c r="F100" s="5">
        <v>4479</v>
      </c>
      <c r="G100" s="5">
        <v>1875078.67</v>
      </c>
      <c r="H100" s="5">
        <v>684028.63</v>
      </c>
      <c r="I100" s="5">
        <v>1191050.04</v>
      </c>
      <c r="J100" s="5">
        <v>9123.2800000000007</v>
      </c>
      <c r="K100" s="8">
        <f t="shared" si="3"/>
        <v>6082.1866666666674</v>
      </c>
      <c r="L100" s="8">
        <v>3819351.18</v>
      </c>
      <c r="M100" s="5">
        <v>1575764.77</v>
      </c>
      <c r="N100" s="8">
        <f t="shared" si="6"/>
        <v>1572723.6766666668</v>
      </c>
      <c r="O100" s="5">
        <v>2243586.41</v>
      </c>
      <c r="P100" s="8">
        <f t="shared" si="2"/>
        <v>2246627.5033333334</v>
      </c>
    </row>
    <row r="101" spans="1:16" s="6" customFormat="1" ht="15.75" x14ac:dyDescent="0.25">
      <c r="A101" s="5">
        <v>89</v>
      </c>
      <c r="B101" s="4" t="s">
        <v>12</v>
      </c>
      <c r="C101" s="4" t="s">
        <v>93</v>
      </c>
      <c r="D101" s="5">
        <v>1968</v>
      </c>
      <c r="E101" s="5">
        <v>1033097</v>
      </c>
      <c r="F101" s="5">
        <v>5866.54</v>
      </c>
      <c r="G101" s="5">
        <v>2425081.5</v>
      </c>
      <c r="H101" s="5">
        <v>983664.08</v>
      </c>
      <c r="I101" s="5">
        <v>1441417.42</v>
      </c>
      <c r="J101" s="5">
        <v>11949.58</v>
      </c>
      <c r="K101" s="8">
        <f t="shared" si="3"/>
        <v>7966.3866666666663</v>
      </c>
      <c r="L101" s="8">
        <v>4939652.97</v>
      </c>
      <c r="M101" s="5">
        <v>2242618.6800000002</v>
      </c>
      <c r="N101" s="8">
        <f t="shared" si="6"/>
        <v>2238635.4866666668</v>
      </c>
      <c r="O101" s="5">
        <v>2697034.29</v>
      </c>
      <c r="P101" s="8">
        <f t="shared" si="2"/>
        <v>2701017.4833333334</v>
      </c>
    </row>
    <row r="102" spans="1:16" s="6" customFormat="1" ht="15.75" x14ac:dyDescent="0.25">
      <c r="A102" s="5">
        <v>90</v>
      </c>
      <c r="B102" s="4" t="s">
        <v>12</v>
      </c>
      <c r="C102" s="4" t="s">
        <v>94</v>
      </c>
      <c r="D102" s="5">
        <v>1971</v>
      </c>
      <c r="E102" s="5">
        <v>1033098</v>
      </c>
      <c r="F102" s="5">
        <v>3217.55</v>
      </c>
      <c r="G102" s="5">
        <v>1342549.82</v>
      </c>
      <c r="H102" s="5">
        <v>511529.08</v>
      </c>
      <c r="I102" s="5">
        <v>831020.74</v>
      </c>
      <c r="J102" s="5">
        <v>6553.83</v>
      </c>
      <c r="K102" s="8">
        <f t="shared" si="3"/>
        <v>4369.22</v>
      </c>
      <c r="L102" s="8">
        <v>2734642.21</v>
      </c>
      <c r="M102" s="5">
        <v>1173011.18</v>
      </c>
      <c r="N102" s="8">
        <f t="shared" si="6"/>
        <v>1170826.5699999998</v>
      </c>
      <c r="O102" s="5">
        <v>1561631.03</v>
      </c>
      <c r="P102" s="8">
        <f t="shared" si="2"/>
        <v>1563815.6400000001</v>
      </c>
    </row>
    <row r="103" spans="1:16" s="6" customFormat="1" ht="15.75" x14ac:dyDescent="0.25">
      <c r="A103" s="5">
        <v>91</v>
      </c>
      <c r="B103" s="4" t="s">
        <v>12</v>
      </c>
      <c r="C103" s="4" t="s">
        <v>95</v>
      </c>
      <c r="D103" s="5">
        <v>1971</v>
      </c>
      <c r="E103" s="5">
        <v>1033099</v>
      </c>
      <c r="F103" s="5">
        <v>3468.63</v>
      </c>
      <c r="G103" s="5">
        <v>1446857.07</v>
      </c>
      <c r="H103" s="5">
        <v>551301.16</v>
      </c>
      <c r="I103" s="5">
        <v>895555.91</v>
      </c>
      <c r="J103" s="5">
        <v>7065.25</v>
      </c>
      <c r="K103" s="8">
        <f t="shared" si="3"/>
        <v>4710.166666666667</v>
      </c>
      <c r="L103" s="8">
        <v>2947105.83</v>
      </c>
      <c r="M103" s="5">
        <v>1264251.3700000001</v>
      </c>
      <c r="N103" s="8">
        <f t="shared" si="6"/>
        <v>1261896.2866666669</v>
      </c>
      <c r="O103" s="5">
        <v>1682854.46</v>
      </c>
      <c r="P103" s="8">
        <f t="shared" si="2"/>
        <v>1685209.5433333332</v>
      </c>
    </row>
    <row r="104" spans="1:16" s="6" customFormat="1" ht="15.75" x14ac:dyDescent="0.25">
      <c r="A104" s="5">
        <v>92</v>
      </c>
      <c r="B104" s="4" t="s">
        <v>12</v>
      </c>
      <c r="C104" s="4" t="s">
        <v>96</v>
      </c>
      <c r="D104" s="5">
        <v>1970</v>
      </c>
      <c r="E104" s="5">
        <v>1033100</v>
      </c>
      <c r="F104" s="5">
        <v>7189.02</v>
      </c>
      <c r="G104" s="5">
        <v>2985133.1</v>
      </c>
      <c r="H104" s="5">
        <v>1162197.27</v>
      </c>
      <c r="I104" s="5">
        <v>1822935.83</v>
      </c>
      <c r="J104" s="5">
        <v>14643.32</v>
      </c>
      <c r="K104" s="8">
        <f t="shared" si="3"/>
        <v>9762.2133333333331</v>
      </c>
      <c r="L104" s="8">
        <v>6080423.0999999996</v>
      </c>
      <c r="M104" s="5">
        <v>2660148.17</v>
      </c>
      <c r="N104" s="8">
        <f t="shared" si="6"/>
        <v>2655267.0633333335</v>
      </c>
      <c r="O104" s="5">
        <v>3420274.93</v>
      </c>
      <c r="P104" s="8">
        <f t="shared" si="2"/>
        <v>3425156.0366666666</v>
      </c>
    </row>
    <row r="105" spans="1:16" s="6" customFormat="1" ht="15.75" x14ac:dyDescent="0.25">
      <c r="A105" s="5">
        <v>93</v>
      </c>
      <c r="B105" s="4" t="s">
        <v>12</v>
      </c>
      <c r="C105" s="4" t="s">
        <v>97</v>
      </c>
      <c r="D105" s="5">
        <v>1974</v>
      </c>
      <c r="E105" s="5">
        <v>1033101</v>
      </c>
      <c r="F105" s="5">
        <v>7856.96</v>
      </c>
      <c r="G105" s="5">
        <v>3292060.04</v>
      </c>
      <c r="H105" s="5">
        <v>1174423.8799999999</v>
      </c>
      <c r="I105" s="5">
        <v>2117636.16</v>
      </c>
      <c r="J105" s="5">
        <v>16003.85</v>
      </c>
      <c r="K105" s="8">
        <f t="shared" si="3"/>
        <v>10669.233333333334</v>
      </c>
      <c r="L105" s="8">
        <v>6705603.1600000001</v>
      </c>
      <c r="M105" s="5">
        <v>2712263.17</v>
      </c>
      <c r="N105" s="8">
        <f t="shared" si="6"/>
        <v>2706928.5533333332</v>
      </c>
      <c r="O105" s="5">
        <v>3993339.99</v>
      </c>
      <c r="P105" s="8">
        <f t="shared" si="2"/>
        <v>3998674.6066666669</v>
      </c>
    </row>
    <row r="106" spans="1:16" s="6" customFormat="1" ht="15.75" x14ac:dyDescent="0.25">
      <c r="A106" s="5">
        <v>94</v>
      </c>
      <c r="B106" s="4" t="s">
        <v>12</v>
      </c>
      <c r="C106" s="4" t="s">
        <v>98</v>
      </c>
      <c r="D106" s="5">
        <v>1970</v>
      </c>
      <c r="E106" s="5">
        <v>1033102</v>
      </c>
      <c r="F106" s="5">
        <v>7089.07</v>
      </c>
      <c r="G106" s="5">
        <v>2943721.32</v>
      </c>
      <c r="H106" s="5">
        <v>1146068.69</v>
      </c>
      <c r="I106" s="5">
        <v>1797652.63</v>
      </c>
      <c r="J106" s="5">
        <v>14439.73</v>
      </c>
      <c r="K106" s="8">
        <f t="shared" si="3"/>
        <v>9626.4866666666658</v>
      </c>
      <c r="L106" s="8">
        <v>5996071.3700000001</v>
      </c>
      <c r="M106" s="5">
        <v>2623224.0499999998</v>
      </c>
      <c r="N106" s="8">
        <f t="shared" si="6"/>
        <v>2618410.8066666666</v>
      </c>
      <c r="O106" s="5">
        <v>3372847.32</v>
      </c>
      <c r="P106" s="8">
        <f t="shared" si="2"/>
        <v>3377660.563333333</v>
      </c>
    </row>
    <row r="107" spans="1:16" s="6" customFormat="1" ht="15.75" x14ac:dyDescent="0.25">
      <c r="A107" s="5">
        <v>95</v>
      </c>
      <c r="B107" s="4" t="s">
        <v>12</v>
      </c>
      <c r="C107" s="4" t="s">
        <v>32</v>
      </c>
      <c r="D107" s="5">
        <v>1984</v>
      </c>
      <c r="E107" s="5">
        <v>1033106</v>
      </c>
      <c r="F107" s="5">
        <v>3930.34</v>
      </c>
      <c r="G107" s="5">
        <v>1681665.8</v>
      </c>
      <c r="H107" s="5">
        <v>463145.73</v>
      </c>
      <c r="I107" s="5">
        <v>1218520.07</v>
      </c>
      <c r="J107" s="5">
        <v>8005.71</v>
      </c>
      <c r="K107" s="8">
        <f t="shared" si="3"/>
        <v>5337.14</v>
      </c>
      <c r="L107" s="8">
        <v>3425388.15</v>
      </c>
      <c r="M107" s="5">
        <v>1103496.6399999999</v>
      </c>
      <c r="N107" s="8">
        <f t="shared" si="6"/>
        <v>1100828.0699999998</v>
      </c>
      <c r="O107" s="5">
        <v>2321891.5099999998</v>
      </c>
      <c r="P107" s="8">
        <f t="shared" si="2"/>
        <v>2324560.0799999996</v>
      </c>
    </row>
    <row r="108" spans="1:16" s="6" customFormat="1" ht="15.75" x14ac:dyDescent="0.25">
      <c r="A108" s="5">
        <v>96</v>
      </c>
      <c r="B108" s="4" t="s">
        <v>12</v>
      </c>
      <c r="C108" s="4" t="s">
        <v>33</v>
      </c>
      <c r="D108" s="5">
        <v>1968</v>
      </c>
      <c r="E108" s="5">
        <v>1033107</v>
      </c>
      <c r="F108" s="5">
        <v>3959.67</v>
      </c>
      <c r="G108" s="5">
        <v>1638850.95</v>
      </c>
      <c r="H108" s="5">
        <v>664620.32999999996</v>
      </c>
      <c r="I108" s="5">
        <v>974230.62</v>
      </c>
      <c r="J108" s="5">
        <v>8065.45</v>
      </c>
      <c r="K108" s="8">
        <f t="shared" si="3"/>
        <v>5376.9666666666662</v>
      </c>
      <c r="L108" s="8">
        <v>3338178.52</v>
      </c>
      <c r="M108" s="5">
        <v>1515075.5</v>
      </c>
      <c r="N108" s="8">
        <f t="shared" si="6"/>
        <v>1512387.0166666666</v>
      </c>
      <c r="O108" s="5">
        <v>1823103.02</v>
      </c>
      <c r="P108" s="8">
        <f t="shared" si="2"/>
        <v>1825791.5033333334</v>
      </c>
    </row>
    <row r="109" spans="1:16" s="6" customFormat="1" ht="15.75" x14ac:dyDescent="0.25">
      <c r="A109" s="5">
        <v>97</v>
      </c>
      <c r="B109" s="4" t="s">
        <v>12</v>
      </c>
      <c r="C109" s="4" t="s">
        <v>34</v>
      </c>
      <c r="D109" s="5">
        <v>1968</v>
      </c>
      <c r="E109" s="5">
        <v>1033108</v>
      </c>
      <c r="F109" s="5">
        <v>5584.63</v>
      </c>
      <c r="G109" s="5">
        <v>2308836.6</v>
      </c>
      <c r="H109" s="5">
        <v>936493.62</v>
      </c>
      <c r="I109" s="5">
        <v>1372342.98</v>
      </c>
      <c r="J109" s="5">
        <v>11375.34</v>
      </c>
      <c r="K109" s="8">
        <f t="shared" si="3"/>
        <v>7583.56</v>
      </c>
      <c r="L109" s="8">
        <v>4702873.5199999996</v>
      </c>
      <c r="M109" s="5">
        <v>2135052.33</v>
      </c>
      <c r="N109" s="8">
        <f t="shared" si="6"/>
        <v>2131260.5500000003</v>
      </c>
      <c r="O109" s="5">
        <v>2567821.19</v>
      </c>
      <c r="P109" s="8">
        <f t="shared" si="2"/>
        <v>2571612.9699999997</v>
      </c>
    </row>
    <row r="110" spans="1:16" s="6" customFormat="1" ht="15.75" x14ac:dyDescent="0.25">
      <c r="A110" s="5">
        <v>98</v>
      </c>
      <c r="B110" s="4" t="s">
        <v>13</v>
      </c>
      <c r="C110" s="4" t="s">
        <v>309</v>
      </c>
      <c r="D110" s="5">
        <v>1968</v>
      </c>
      <c r="E110" s="5">
        <v>1033109</v>
      </c>
      <c r="F110" s="5">
        <v>51.17</v>
      </c>
      <c r="G110" s="5">
        <v>24380.95</v>
      </c>
      <c r="H110" s="5">
        <v>9778.2000000000007</v>
      </c>
      <c r="I110" s="5">
        <v>14602.75</v>
      </c>
      <c r="J110" s="5">
        <v>104.23</v>
      </c>
      <c r="K110" s="8">
        <f t="shared" si="3"/>
        <v>69.486666666666665</v>
      </c>
      <c r="L110" s="8">
        <v>49661.599999999999</v>
      </c>
      <c r="M110" s="5">
        <v>22001.81</v>
      </c>
      <c r="N110" s="8">
        <f t="shared" si="6"/>
        <v>21967.066666666669</v>
      </c>
      <c r="O110" s="5">
        <v>27659.79</v>
      </c>
      <c r="P110" s="8">
        <f t="shared" si="2"/>
        <v>27694.533333333333</v>
      </c>
    </row>
    <row r="111" spans="1:16" s="6" customFormat="1" ht="15.75" x14ac:dyDescent="0.25">
      <c r="A111" s="5">
        <v>99</v>
      </c>
      <c r="B111" s="4" t="s">
        <v>12</v>
      </c>
      <c r="C111" s="4" t="s">
        <v>35</v>
      </c>
      <c r="D111" s="5">
        <v>1977</v>
      </c>
      <c r="E111" s="5">
        <v>1033103</v>
      </c>
      <c r="F111" s="5">
        <v>8712.81</v>
      </c>
      <c r="G111" s="5">
        <v>3673186.63</v>
      </c>
      <c r="H111" s="5">
        <v>1220780.3</v>
      </c>
      <c r="I111" s="5">
        <v>2452406.33</v>
      </c>
      <c r="J111" s="5">
        <v>17747.150000000001</v>
      </c>
      <c r="K111" s="8">
        <f t="shared" si="3"/>
        <v>11831.433333333334</v>
      </c>
      <c r="L111" s="8">
        <v>7481920.5999999996</v>
      </c>
      <c r="M111" s="5">
        <v>2841552.56</v>
      </c>
      <c r="N111" s="8">
        <f t="shared" si="6"/>
        <v>2835636.8433333333</v>
      </c>
      <c r="O111" s="5">
        <v>4640368.04</v>
      </c>
      <c r="P111" s="8">
        <f t="shared" si="2"/>
        <v>4646283.7566666668</v>
      </c>
    </row>
    <row r="112" spans="1:16" s="6" customFormat="1" ht="15.75" x14ac:dyDescent="0.25">
      <c r="A112" s="5">
        <v>100</v>
      </c>
      <c r="B112" s="4" t="s">
        <v>12</v>
      </c>
      <c r="C112" s="4" t="s">
        <v>36</v>
      </c>
      <c r="D112" s="5">
        <v>1974</v>
      </c>
      <c r="E112" s="5">
        <v>1033104</v>
      </c>
      <c r="F112" s="5">
        <v>5998.29</v>
      </c>
      <c r="G112" s="5">
        <v>2514652.44</v>
      </c>
      <c r="H112" s="5">
        <v>896999.61</v>
      </c>
      <c r="I112" s="5">
        <v>1617652.83</v>
      </c>
      <c r="J112" s="5">
        <v>12217.92</v>
      </c>
      <c r="K112" s="8">
        <f t="shared" si="3"/>
        <v>8145.28</v>
      </c>
      <c r="L112" s="8">
        <v>5122100.18</v>
      </c>
      <c r="M112" s="5">
        <v>2071458.58</v>
      </c>
      <c r="N112" s="8">
        <f t="shared" si="6"/>
        <v>2067385.9400000002</v>
      </c>
      <c r="O112" s="5">
        <v>3050641.6</v>
      </c>
      <c r="P112" s="8">
        <f t="shared" si="2"/>
        <v>3054714.24</v>
      </c>
    </row>
    <row r="113" spans="1:16" s="6" customFormat="1" ht="15.75" x14ac:dyDescent="0.25">
      <c r="A113" s="5">
        <v>101</v>
      </c>
      <c r="B113" s="4" t="s">
        <v>12</v>
      </c>
      <c r="C113" s="4" t="s">
        <v>37</v>
      </c>
      <c r="D113" s="5">
        <v>1972</v>
      </c>
      <c r="E113" s="5">
        <v>1033105</v>
      </c>
      <c r="F113" s="5">
        <v>5507.04</v>
      </c>
      <c r="G113" s="5">
        <v>2298913.98</v>
      </c>
      <c r="H113" s="5">
        <v>857457.19</v>
      </c>
      <c r="I113" s="5">
        <v>1441456.79</v>
      </c>
      <c r="J113" s="5">
        <v>11217.31</v>
      </c>
      <c r="K113" s="8">
        <f t="shared" si="3"/>
        <v>7478.206666666666</v>
      </c>
      <c r="L113" s="8">
        <v>4682662.12</v>
      </c>
      <c r="M113" s="5">
        <v>1970902.29</v>
      </c>
      <c r="N113" s="8">
        <f t="shared" si="6"/>
        <v>1967163.1866666668</v>
      </c>
      <c r="O113" s="5">
        <v>2711759.83</v>
      </c>
      <c r="P113" s="8">
        <f t="shared" si="2"/>
        <v>2715498.9333333336</v>
      </c>
    </row>
    <row r="114" spans="1:16" s="6" customFormat="1" ht="15.75" x14ac:dyDescent="0.25">
      <c r="A114" s="5">
        <v>102</v>
      </c>
      <c r="B114" s="4" t="s">
        <v>12</v>
      </c>
      <c r="C114" s="4" t="s">
        <v>103</v>
      </c>
      <c r="D114" s="5">
        <v>1969</v>
      </c>
      <c r="E114" s="5">
        <v>1033111</v>
      </c>
      <c r="F114" s="5">
        <v>7899.61</v>
      </c>
      <c r="G114" s="5">
        <v>3271566.24</v>
      </c>
      <c r="H114" s="5">
        <v>1300447.47</v>
      </c>
      <c r="I114" s="5">
        <v>1971118.77</v>
      </c>
      <c r="J114" s="5">
        <v>16090.73</v>
      </c>
      <c r="K114" s="8">
        <f t="shared" si="3"/>
        <v>10727.153333333334</v>
      </c>
      <c r="L114" s="8">
        <v>6663859.2800000003</v>
      </c>
      <c r="M114" s="5">
        <v>2970698.39</v>
      </c>
      <c r="N114" s="8">
        <f t="shared" si="6"/>
        <v>2965334.8133333335</v>
      </c>
      <c r="O114" s="5">
        <v>3693160.89</v>
      </c>
      <c r="P114" s="8">
        <f t="shared" si="2"/>
        <v>3698524.4666666668</v>
      </c>
    </row>
    <row r="115" spans="1:16" s="6" customFormat="1" ht="15.75" x14ac:dyDescent="0.25">
      <c r="A115" s="5">
        <v>103</v>
      </c>
      <c r="B115" s="4" t="s">
        <v>13</v>
      </c>
      <c r="C115" s="4" t="s">
        <v>104</v>
      </c>
      <c r="D115" s="5">
        <v>1977</v>
      </c>
      <c r="E115" s="5">
        <v>1033110</v>
      </c>
      <c r="F115" s="5">
        <v>44.24</v>
      </c>
      <c r="G115" s="5">
        <v>16470.189999999999</v>
      </c>
      <c r="H115" s="5">
        <v>3011.29</v>
      </c>
      <c r="I115" s="5">
        <v>13458.9</v>
      </c>
      <c r="J115" s="5">
        <v>90.11</v>
      </c>
      <c r="K115" s="8">
        <f t="shared" si="3"/>
        <v>60.073333333333331</v>
      </c>
      <c r="L115" s="8">
        <v>33548.15</v>
      </c>
      <c r="M115" s="5">
        <v>7935.89</v>
      </c>
      <c r="N115" s="8">
        <f t="shared" si="6"/>
        <v>7905.8533333333335</v>
      </c>
      <c r="O115" s="5">
        <v>25612.26</v>
      </c>
      <c r="P115" s="8">
        <f t="shared" si="2"/>
        <v>25642.296666666665</v>
      </c>
    </row>
    <row r="116" spans="1:16" s="6" customFormat="1" ht="15.75" x14ac:dyDescent="0.25">
      <c r="A116" s="5">
        <v>104</v>
      </c>
      <c r="B116" s="4" t="s">
        <v>12</v>
      </c>
      <c r="C116" s="4" t="s">
        <v>38</v>
      </c>
      <c r="D116" s="5">
        <v>1926</v>
      </c>
      <c r="E116" s="5">
        <v>1033113</v>
      </c>
      <c r="F116" s="5">
        <v>87.13</v>
      </c>
      <c r="G116" s="5">
        <v>61905.57</v>
      </c>
      <c r="H116" s="5">
        <v>53138.66</v>
      </c>
      <c r="I116" s="5">
        <v>8766.91</v>
      </c>
      <c r="J116" s="5">
        <v>177.48</v>
      </c>
      <c r="K116" s="8">
        <f t="shared" si="3"/>
        <v>118.32</v>
      </c>
      <c r="L116" s="8">
        <v>126095.56</v>
      </c>
      <c r="M116" s="5">
        <v>111787.75</v>
      </c>
      <c r="N116" s="8">
        <f t="shared" si="6"/>
        <v>111728.59</v>
      </c>
      <c r="O116" s="5">
        <v>14307.81</v>
      </c>
      <c r="P116" s="8">
        <f t="shared" si="2"/>
        <v>14366.97</v>
      </c>
    </row>
    <row r="117" spans="1:16" s="6" customFormat="1" ht="15.75" x14ac:dyDescent="0.25">
      <c r="A117" s="5">
        <v>105</v>
      </c>
      <c r="B117" s="4" t="s">
        <v>12</v>
      </c>
      <c r="C117" s="4" t="s">
        <v>39</v>
      </c>
      <c r="D117" s="5">
        <v>1970</v>
      </c>
      <c r="E117" s="5">
        <v>1033114</v>
      </c>
      <c r="F117" s="5">
        <v>7275.81</v>
      </c>
      <c r="G117" s="5">
        <v>3021104.76</v>
      </c>
      <c r="H117" s="5">
        <v>1176206.76</v>
      </c>
      <c r="I117" s="5">
        <v>1844898</v>
      </c>
      <c r="J117" s="5">
        <v>14820.12</v>
      </c>
      <c r="K117" s="8">
        <f t="shared" si="3"/>
        <v>9880.08</v>
      </c>
      <c r="L117" s="8">
        <v>6153693.8499999996</v>
      </c>
      <c r="M117" s="5">
        <v>2692220.11</v>
      </c>
      <c r="N117" s="8">
        <f t="shared" si="6"/>
        <v>2687280.07</v>
      </c>
      <c r="O117" s="5">
        <v>3461473.74</v>
      </c>
      <c r="P117" s="8">
        <f t="shared" si="2"/>
        <v>3466413.7800000003</v>
      </c>
    </row>
    <row r="118" spans="1:16" s="6" customFormat="1" ht="15.75" x14ac:dyDescent="0.25">
      <c r="A118" s="5">
        <v>106</v>
      </c>
      <c r="B118" s="4" t="s">
        <v>12</v>
      </c>
      <c r="C118" s="4" t="s">
        <v>40</v>
      </c>
      <c r="D118" s="5">
        <v>1977</v>
      </c>
      <c r="E118" s="5">
        <v>1033115</v>
      </c>
      <c r="F118" s="5">
        <v>3588.52</v>
      </c>
      <c r="G118" s="5">
        <v>1515452.5</v>
      </c>
      <c r="H118" s="5">
        <v>502962.06</v>
      </c>
      <c r="I118" s="5">
        <v>1012490.44</v>
      </c>
      <c r="J118" s="5">
        <v>7309.45</v>
      </c>
      <c r="K118" s="8">
        <f t="shared" si="3"/>
        <v>4872.9666666666662</v>
      </c>
      <c r="L118" s="8">
        <v>3086827.98</v>
      </c>
      <c r="M118" s="5">
        <v>1170673.42</v>
      </c>
      <c r="N118" s="8">
        <f t="shared" si="6"/>
        <v>1168236.9366666665</v>
      </c>
      <c r="O118" s="5">
        <v>1916154.56</v>
      </c>
      <c r="P118" s="8">
        <f t="shared" si="2"/>
        <v>1918591.0433333335</v>
      </c>
    </row>
    <row r="119" spans="1:16" s="6" customFormat="1" ht="15.75" x14ac:dyDescent="0.25">
      <c r="A119" s="5">
        <v>107</v>
      </c>
      <c r="B119" s="4" t="s">
        <v>12</v>
      </c>
      <c r="C119" s="4" t="s">
        <v>41</v>
      </c>
      <c r="D119" s="5">
        <v>1977</v>
      </c>
      <c r="E119" s="5">
        <v>1033116</v>
      </c>
      <c r="F119" s="5">
        <v>3499.48</v>
      </c>
      <c r="G119" s="5">
        <v>1478700.43</v>
      </c>
      <c r="H119" s="5">
        <v>491228.76</v>
      </c>
      <c r="I119" s="5">
        <v>987471.67</v>
      </c>
      <c r="J119" s="5">
        <v>7128.1</v>
      </c>
      <c r="K119" s="8">
        <f t="shared" si="3"/>
        <v>4752.0666666666666</v>
      </c>
      <c r="L119" s="8">
        <v>3011967.63</v>
      </c>
      <c r="M119" s="5">
        <v>1143146.76</v>
      </c>
      <c r="N119" s="8">
        <f t="shared" si="6"/>
        <v>1140770.7266666666</v>
      </c>
      <c r="O119" s="5">
        <v>1868820.87</v>
      </c>
      <c r="P119" s="8">
        <f t="shared" si="2"/>
        <v>1871196.9033333336</v>
      </c>
    </row>
    <row r="120" spans="1:16" s="6" customFormat="1" ht="15.75" x14ac:dyDescent="0.25">
      <c r="A120" s="5">
        <v>108</v>
      </c>
      <c r="B120" s="4" t="s">
        <v>12</v>
      </c>
      <c r="C120" s="4" t="s">
        <v>42</v>
      </c>
      <c r="D120" s="5">
        <v>1971</v>
      </c>
      <c r="E120" s="5">
        <v>1033117</v>
      </c>
      <c r="F120" s="5">
        <v>7751.88</v>
      </c>
      <c r="G120" s="5">
        <v>3226667.76</v>
      </c>
      <c r="H120" s="5">
        <v>1230320.27</v>
      </c>
      <c r="I120" s="5">
        <v>1996347.49</v>
      </c>
      <c r="J120" s="5">
        <v>15789.82</v>
      </c>
      <c r="K120" s="8">
        <f t="shared" si="3"/>
        <v>10526.546666666667</v>
      </c>
      <c r="L120" s="8">
        <v>6572405.5099999998</v>
      </c>
      <c r="M120" s="5">
        <v>2821837.98</v>
      </c>
      <c r="N120" s="8">
        <f t="shared" si="6"/>
        <v>2816574.7066666665</v>
      </c>
      <c r="O120" s="5">
        <v>3750567.53</v>
      </c>
      <c r="P120" s="8">
        <f t="shared" si="2"/>
        <v>3755830.8033333332</v>
      </c>
    </row>
    <row r="121" spans="1:16" s="6" customFormat="1" ht="15.75" x14ac:dyDescent="0.25">
      <c r="A121" s="5">
        <v>109</v>
      </c>
      <c r="B121" s="4" t="s">
        <v>12</v>
      </c>
      <c r="C121" s="4" t="s">
        <v>43</v>
      </c>
      <c r="D121" s="5">
        <v>2003</v>
      </c>
      <c r="E121" s="5">
        <v>1033163</v>
      </c>
      <c r="F121" s="5">
        <v>15427.14</v>
      </c>
      <c r="G121" s="5">
        <v>6495638.9199999999</v>
      </c>
      <c r="H121" s="5">
        <v>293115.63</v>
      </c>
      <c r="I121" s="5">
        <v>6202523.29</v>
      </c>
      <c r="J121" s="5">
        <v>31423.58</v>
      </c>
      <c r="K121" s="8">
        <f t="shared" si="3"/>
        <v>20949.053333333333</v>
      </c>
      <c r="L121" s="8">
        <v>13230978.880000001</v>
      </c>
      <c r="M121" s="5">
        <v>1225519.32</v>
      </c>
      <c r="N121" s="8">
        <f t="shared" si="6"/>
        <v>1215044.7933333335</v>
      </c>
      <c r="O121" s="5">
        <v>12005459.560000001</v>
      </c>
      <c r="P121" s="8">
        <f t="shared" si="2"/>
        <v>12015934.086666668</v>
      </c>
    </row>
    <row r="122" spans="1:16" s="6" customFormat="1" ht="15.75" x14ac:dyDescent="0.25">
      <c r="A122" s="5">
        <v>110</v>
      </c>
      <c r="B122" s="4" t="s">
        <v>12</v>
      </c>
      <c r="C122" s="4" t="s">
        <v>44</v>
      </c>
      <c r="D122" s="5">
        <v>1992</v>
      </c>
      <c r="E122" s="5">
        <v>1033112</v>
      </c>
      <c r="F122" s="5">
        <v>208.44</v>
      </c>
      <c r="G122" s="5">
        <v>92477.74</v>
      </c>
      <c r="H122" s="5">
        <v>19342.830000000002</v>
      </c>
      <c r="I122" s="5">
        <v>73134.91</v>
      </c>
      <c r="J122" s="5">
        <v>424.57</v>
      </c>
      <c r="K122" s="8">
        <f t="shared" si="3"/>
        <v>283.04666666666668</v>
      </c>
      <c r="L122" s="8">
        <v>188368.07</v>
      </c>
      <c r="M122" s="5">
        <v>47890.94</v>
      </c>
      <c r="N122" s="8">
        <f t="shared" si="6"/>
        <v>47749.416666666672</v>
      </c>
      <c r="O122" s="5">
        <v>140477.13</v>
      </c>
      <c r="P122" s="8">
        <f t="shared" si="2"/>
        <v>140618.65333333335</v>
      </c>
    </row>
    <row r="123" spans="1:16" s="6" customFormat="1" ht="15.75" x14ac:dyDescent="0.25">
      <c r="A123" s="5">
        <v>111</v>
      </c>
      <c r="B123" s="4" t="s">
        <v>12</v>
      </c>
      <c r="C123" s="4" t="s">
        <v>45</v>
      </c>
      <c r="D123" s="5">
        <v>1969</v>
      </c>
      <c r="E123" s="5">
        <v>1033118</v>
      </c>
      <c r="F123" s="5">
        <v>5281.28</v>
      </c>
      <c r="G123" s="5">
        <v>2189249.7400000002</v>
      </c>
      <c r="H123" s="5">
        <v>870093.59</v>
      </c>
      <c r="I123" s="5">
        <v>1319156.1499999999</v>
      </c>
      <c r="J123" s="5">
        <v>10757.45</v>
      </c>
      <c r="K123" s="8">
        <f t="shared" si="3"/>
        <v>7171.6333333333341</v>
      </c>
      <c r="L123" s="8">
        <v>4459286.82</v>
      </c>
      <c r="M123" s="5">
        <v>1987444.24</v>
      </c>
      <c r="N123" s="8">
        <f t="shared" si="6"/>
        <v>1983858.4233333333</v>
      </c>
      <c r="O123" s="5">
        <v>2471842.58</v>
      </c>
      <c r="P123" s="8">
        <f t="shared" si="2"/>
        <v>2475428.396666667</v>
      </c>
    </row>
    <row r="124" spans="1:16" s="6" customFormat="1" ht="15.75" x14ac:dyDescent="0.25">
      <c r="A124" s="5">
        <v>112</v>
      </c>
      <c r="B124" s="4" t="s">
        <v>12</v>
      </c>
      <c r="C124" s="4" t="s">
        <v>46</v>
      </c>
      <c r="D124" s="5">
        <v>1970</v>
      </c>
      <c r="E124" s="5">
        <v>1033119</v>
      </c>
      <c r="F124" s="5">
        <v>5730.67</v>
      </c>
      <c r="G124" s="5">
        <v>2380808.15</v>
      </c>
      <c r="H124" s="5">
        <v>926835.97</v>
      </c>
      <c r="I124" s="5">
        <v>1453972.18</v>
      </c>
      <c r="J124" s="5">
        <v>11672.81</v>
      </c>
      <c r="K124" s="8">
        <f t="shared" si="3"/>
        <v>7781.873333333333</v>
      </c>
      <c r="L124" s="8">
        <v>4849472.51</v>
      </c>
      <c r="M124" s="5">
        <v>2121330.0699999998</v>
      </c>
      <c r="N124" s="8">
        <f t="shared" si="6"/>
        <v>2117439.1333333333</v>
      </c>
      <c r="O124" s="5">
        <v>2728142.44</v>
      </c>
      <c r="P124" s="8">
        <f t="shared" si="2"/>
        <v>2732033.3766666665</v>
      </c>
    </row>
    <row r="125" spans="1:16" s="6" customFormat="1" ht="15.75" x14ac:dyDescent="0.25">
      <c r="A125" s="5">
        <v>113</v>
      </c>
      <c r="B125" s="4" t="s">
        <v>13</v>
      </c>
      <c r="C125" s="4" t="s">
        <v>105</v>
      </c>
      <c r="D125" s="5">
        <v>1971</v>
      </c>
      <c r="E125" s="5">
        <v>1033120</v>
      </c>
      <c r="F125" s="5">
        <v>31.77</v>
      </c>
      <c r="G125" s="5">
        <v>14664.2</v>
      </c>
      <c r="H125" s="5">
        <v>5466.94</v>
      </c>
      <c r="I125" s="5">
        <v>9197.26</v>
      </c>
      <c r="J125" s="5">
        <v>64.72</v>
      </c>
      <c r="K125" s="8">
        <f t="shared" si="3"/>
        <v>43.146666666666668</v>
      </c>
      <c r="L125" s="8">
        <v>29869.55</v>
      </c>
      <c r="M125" s="5">
        <v>12429.97</v>
      </c>
      <c r="N125" s="8">
        <f t="shared" si="6"/>
        <v>12408.396666666666</v>
      </c>
      <c r="O125" s="5">
        <v>17439.580000000002</v>
      </c>
      <c r="P125" s="8">
        <f t="shared" si="2"/>
        <v>17461.153333333335</v>
      </c>
    </row>
    <row r="126" spans="1:16" s="29" customFormat="1" ht="15.75" x14ac:dyDescent="0.25">
      <c r="A126" s="26">
        <v>114</v>
      </c>
      <c r="B126" s="25" t="s">
        <v>14</v>
      </c>
      <c r="C126" s="25" t="s">
        <v>47</v>
      </c>
      <c r="D126" s="26">
        <v>1996</v>
      </c>
      <c r="E126" s="27">
        <v>10309011</v>
      </c>
      <c r="F126" s="26">
        <v>299.26</v>
      </c>
      <c r="G126" s="26">
        <v>141497.14000000001</v>
      </c>
      <c r="H126" s="26">
        <v>26576.54</v>
      </c>
      <c r="I126" s="26">
        <v>114920.6</v>
      </c>
      <c r="J126" s="26">
        <v>609.57000000000005</v>
      </c>
      <c r="K126" s="28">
        <f t="shared" ref="K126:K167" si="7">J126/3*2</f>
        <v>406.38000000000005</v>
      </c>
      <c r="L126" s="28">
        <v>288215.78999999998</v>
      </c>
      <c r="M126" s="26">
        <v>66325.119999999995</v>
      </c>
      <c r="N126" s="28">
        <f t="shared" si="6"/>
        <v>66121.929999999993</v>
      </c>
      <c r="O126" s="26">
        <v>221890.67</v>
      </c>
      <c r="P126" s="28">
        <f t="shared" si="2"/>
        <v>222093.86000000002</v>
      </c>
    </row>
    <row r="127" spans="1:16" s="6" customFormat="1" ht="15.75" x14ac:dyDescent="0.25">
      <c r="A127" s="5">
        <v>115</v>
      </c>
      <c r="B127" s="4" t="s">
        <v>12</v>
      </c>
      <c r="C127" s="4" t="s">
        <v>48</v>
      </c>
      <c r="D127" s="5">
        <v>1970</v>
      </c>
      <c r="E127" s="5">
        <v>1033122</v>
      </c>
      <c r="F127" s="5">
        <v>6029.48</v>
      </c>
      <c r="G127" s="5">
        <v>2504630.75</v>
      </c>
      <c r="H127" s="5">
        <v>975060.26</v>
      </c>
      <c r="I127" s="5">
        <v>1529570.49</v>
      </c>
      <c r="J127" s="5">
        <v>12281.46</v>
      </c>
      <c r="K127" s="8">
        <f t="shared" si="7"/>
        <v>8187.6399999999994</v>
      </c>
      <c r="L127" s="8">
        <v>5101686.99</v>
      </c>
      <c r="M127" s="5">
        <v>2231731.33</v>
      </c>
      <c r="N127" s="8">
        <f t="shared" si="6"/>
        <v>2227637.5100000002</v>
      </c>
      <c r="O127" s="5">
        <v>2869955.66</v>
      </c>
      <c r="P127" s="8">
        <f t="shared" ref="P127:P189" si="8">O127+(J127-K127)</f>
        <v>2874049.48</v>
      </c>
    </row>
    <row r="128" spans="1:16" s="6" customFormat="1" ht="15.75" x14ac:dyDescent="0.25">
      <c r="A128" s="5">
        <v>116</v>
      </c>
      <c r="B128" s="4" t="s">
        <v>12</v>
      </c>
      <c r="C128" s="4" t="s">
        <v>49</v>
      </c>
      <c r="D128" s="5">
        <v>1971</v>
      </c>
      <c r="E128" s="5">
        <v>1033123</v>
      </c>
      <c r="F128" s="5">
        <v>8080.15</v>
      </c>
      <c r="G128" s="5">
        <v>3363896.34</v>
      </c>
      <c r="H128" s="5">
        <v>1283182.43</v>
      </c>
      <c r="I128" s="5">
        <v>2080713.91</v>
      </c>
      <c r="J128" s="5">
        <v>16458.48</v>
      </c>
      <c r="K128" s="8">
        <f t="shared" si="7"/>
        <v>10972.32</v>
      </c>
      <c r="L128" s="8">
        <v>6851926.6399999997</v>
      </c>
      <c r="M128" s="5">
        <v>2942886.24</v>
      </c>
      <c r="N128" s="8">
        <f t="shared" si="6"/>
        <v>2937400.08</v>
      </c>
      <c r="O128" s="5">
        <v>3909040.4</v>
      </c>
      <c r="P128" s="8">
        <f t="shared" si="8"/>
        <v>3914526.56</v>
      </c>
    </row>
    <row r="129" spans="1:16" s="6" customFormat="1" ht="15.75" x14ac:dyDescent="0.25">
      <c r="A129" s="5">
        <v>117</v>
      </c>
      <c r="B129" s="4" t="s">
        <v>12</v>
      </c>
      <c r="C129" s="4" t="s">
        <v>106</v>
      </c>
      <c r="D129" s="5">
        <v>1907</v>
      </c>
      <c r="E129" s="5">
        <v>1033124</v>
      </c>
      <c r="F129" s="5">
        <v>0</v>
      </c>
      <c r="G129" s="5">
        <v>44968.9</v>
      </c>
      <c r="H129" s="5">
        <v>44968.9</v>
      </c>
      <c r="I129" s="5">
        <v>0</v>
      </c>
      <c r="J129" s="5">
        <v>0</v>
      </c>
      <c r="K129" s="8">
        <f t="shared" si="7"/>
        <v>0</v>
      </c>
      <c r="L129" s="8">
        <v>91597.22</v>
      </c>
      <c r="M129" s="5">
        <v>91597.22</v>
      </c>
      <c r="N129" s="8">
        <f t="shared" ref="N129:N134" si="9">M129</f>
        <v>91597.22</v>
      </c>
      <c r="O129" s="5">
        <v>0</v>
      </c>
      <c r="P129" s="8">
        <f t="shared" si="8"/>
        <v>0</v>
      </c>
    </row>
    <row r="130" spans="1:16" s="6" customFormat="1" ht="15.75" x14ac:dyDescent="0.25">
      <c r="A130" s="5">
        <v>118</v>
      </c>
      <c r="B130" s="4" t="s">
        <v>12</v>
      </c>
      <c r="C130" s="4" t="s">
        <v>107</v>
      </c>
      <c r="D130" s="5">
        <v>1913</v>
      </c>
      <c r="E130" s="5">
        <v>1033125</v>
      </c>
      <c r="F130" s="5">
        <v>0</v>
      </c>
      <c r="G130" s="5">
        <v>69506.100000000006</v>
      </c>
      <c r="H130" s="5">
        <v>69506.100000000006</v>
      </c>
      <c r="I130" s="5">
        <v>0</v>
      </c>
      <c r="J130" s="5">
        <v>0</v>
      </c>
      <c r="K130" s="8">
        <f t="shared" si="7"/>
        <v>0</v>
      </c>
      <c r="L130" s="8">
        <v>141577.10999999999</v>
      </c>
      <c r="M130" s="5">
        <v>141577.10999999999</v>
      </c>
      <c r="N130" s="8">
        <f t="shared" si="9"/>
        <v>141577.10999999999</v>
      </c>
      <c r="O130" s="5">
        <v>0</v>
      </c>
      <c r="P130" s="8">
        <f t="shared" si="8"/>
        <v>0</v>
      </c>
    </row>
    <row r="131" spans="1:16" s="6" customFormat="1" ht="15.75" x14ac:dyDescent="0.25">
      <c r="A131" s="5">
        <v>119</v>
      </c>
      <c r="B131" s="4" t="s">
        <v>12</v>
      </c>
      <c r="C131" s="4" t="s">
        <v>50</v>
      </c>
      <c r="D131" s="5">
        <v>1907</v>
      </c>
      <c r="E131" s="5">
        <v>1033126</v>
      </c>
      <c r="F131" s="5">
        <v>0</v>
      </c>
      <c r="G131" s="5">
        <v>60961.26</v>
      </c>
      <c r="H131" s="5">
        <v>60961.26</v>
      </c>
      <c r="I131" s="5">
        <v>0</v>
      </c>
      <c r="J131" s="5">
        <v>0</v>
      </c>
      <c r="K131" s="8">
        <f t="shared" si="7"/>
        <v>0</v>
      </c>
      <c r="L131" s="8">
        <v>124172.11</v>
      </c>
      <c r="M131" s="5">
        <v>124172.11</v>
      </c>
      <c r="N131" s="8">
        <f t="shared" si="9"/>
        <v>124172.11</v>
      </c>
      <c r="O131" s="5">
        <v>0</v>
      </c>
      <c r="P131" s="8">
        <f t="shared" si="8"/>
        <v>0</v>
      </c>
    </row>
    <row r="132" spans="1:16" s="6" customFormat="1" ht="15.75" x14ac:dyDescent="0.25">
      <c r="A132" s="5">
        <v>120</v>
      </c>
      <c r="B132" s="4" t="s">
        <v>12</v>
      </c>
      <c r="C132" s="4" t="s">
        <v>51</v>
      </c>
      <c r="D132" s="5">
        <v>1917</v>
      </c>
      <c r="E132" s="5">
        <v>1033127</v>
      </c>
      <c r="F132" s="5">
        <v>0</v>
      </c>
      <c r="G132" s="5">
        <v>46111.22</v>
      </c>
      <c r="H132" s="5">
        <v>46111.22</v>
      </c>
      <c r="I132" s="5">
        <v>0</v>
      </c>
      <c r="J132" s="5">
        <v>0</v>
      </c>
      <c r="K132" s="8">
        <f t="shared" si="7"/>
        <v>0</v>
      </c>
      <c r="L132" s="8">
        <v>93924.03</v>
      </c>
      <c r="M132" s="5">
        <v>93924.03</v>
      </c>
      <c r="N132" s="8">
        <f t="shared" si="9"/>
        <v>93924.03</v>
      </c>
      <c r="O132" s="5">
        <v>0</v>
      </c>
      <c r="P132" s="8">
        <f t="shared" si="8"/>
        <v>0</v>
      </c>
    </row>
    <row r="133" spans="1:16" s="6" customFormat="1" ht="15.75" x14ac:dyDescent="0.25">
      <c r="A133" s="5">
        <v>121</v>
      </c>
      <c r="B133" s="4" t="s">
        <v>12</v>
      </c>
      <c r="C133" s="4" t="s">
        <v>52</v>
      </c>
      <c r="D133" s="5">
        <v>1917</v>
      </c>
      <c r="E133" s="5">
        <v>1033128</v>
      </c>
      <c r="F133" s="5">
        <v>0</v>
      </c>
      <c r="G133" s="5">
        <v>37713.31</v>
      </c>
      <c r="H133" s="5">
        <v>37713.31</v>
      </c>
      <c r="I133" s="5">
        <v>0</v>
      </c>
      <c r="J133" s="5">
        <v>0</v>
      </c>
      <c r="K133" s="8">
        <f t="shared" si="7"/>
        <v>0</v>
      </c>
      <c r="L133" s="8">
        <v>76818.320000000007</v>
      </c>
      <c r="M133" s="5">
        <v>76818.320000000007</v>
      </c>
      <c r="N133" s="8">
        <f t="shared" si="9"/>
        <v>76818.320000000007</v>
      </c>
      <c r="O133" s="5">
        <v>0</v>
      </c>
      <c r="P133" s="8">
        <f t="shared" si="8"/>
        <v>0</v>
      </c>
    </row>
    <row r="134" spans="1:16" s="6" customFormat="1" ht="15.75" x14ac:dyDescent="0.25">
      <c r="A134" s="5">
        <v>122</v>
      </c>
      <c r="B134" s="4" t="s">
        <v>12</v>
      </c>
      <c r="C134" s="4" t="s">
        <v>53</v>
      </c>
      <c r="D134" s="5">
        <v>1917</v>
      </c>
      <c r="E134" s="5">
        <v>1033129</v>
      </c>
      <c r="F134" s="5">
        <v>0</v>
      </c>
      <c r="G134" s="5">
        <v>63800.05</v>
      </c>
      <c r="H134" s="5">
        <v>63800.05</v>
      </c>
      <c r="I134" s="5">
        <v>0</v>
      </c>
      <c r="J134" s="5">
        <v>0</v>
      </c>
      <c r="K134" s="8">
        <f t="shared" si="7"/>
        <v>0</v>
      </c>
      <c r="L134" s="8">
        <v>129954.44</v>
      </c>
      <c r="M134" s="5">
        <v>129954.44</v>
      </c>
      <c r="N134" s="8">
        <f t="shared" si="9"/>
        <v>129954.44</v>
      </c>
      <c r="O134" s="5">
        <v>0</v>
      </c>
      <c r="P134" s="8">
        <f t="shared" si="8"/>
        <v>0</v>
      </c>
    </row>
    <row r="135" spans="1:16" s="6" customFormat="1" ht="15.75" x14ac:dyDescent="0.25">
      <c r="A135" s="5">
        <v>123</v>
      </c>
      <c r="B135" s="4" t="s">
        <v>12</v>
      </c>
      <c r="C135" s="4" t="s">
        <v>108</v>
      </c>
      <c r="D135" s="5">
        <v>2001</v>
      </c>
      <c r="E135" s="5">
        <v>1033131</v>
      </c>
      <c r="F135" s="5">
        <v>13160.94</v>
      </c>
      <c r="G135" s="5">
        <v>5268498.29</v>
      </c>
      <c r="H135" s="5">
        <v>416593.32</v>
      </c>
      <c r="I135" s="5">
        <v>4851904.97</v>
      </c>
      <c r="J135" s="5">
        <v>26807.54</v>
      </c>
      <c r="K135" s="8">
        <f t="shared" si="7"/>
        <v>17871.693333333333</v>
      </c>
      <c r="L135" s="8">
        <v>10731413.85</v>
      </c>
      <c r="M135" s="5">
        <v>1384710.59</v>
      </c>
      <c r="N135" s="8">
        <f t="shared" ref="N135:N163" si="10">M135-(J135-K135)</f>
        <v>1375774.7433333334</v>
      </c>
      <c r="O135" s="5">
        <v>9346703.2599999998</v>
      </c>
      <c r="P135" s="8">
        <f t="shared" si="8"/>
        <v>9355639.1066666655</v>
      </c>
    </row>
    <row r="136" spans="1:16" s="6" customFormat="1" ht="15.75" x14ac:dyDescent="0.25">
      <c r="A136" s="5">
        <v>124</v>
      </c>
      <c r="B136" s="4" t="s">
        <v>12</v>
      </c>
      <c r="C136" s="4" t="s">
        <v>109</v>
      </c>
      <c r="D136" s="5">
        <v>1986</v>
      </c>
      <c r="E136" s="5">
        <v>1033132</v>
      </c>
      <c r="F136" s="5">
        <v>30405.01</v>
      </c>
      <c r="G136" s="5">
        <v>13019160.060000001</v>
      </c>
      <c r="H136" s="5">
        <v>3376662.63</v>
      </c>
      <c r="I136" s="5">
        <v>9642497.4299999997</v>
      </c>
      <c r="J136" s="5">
        <v>61932.02</v>
      </c>
      <c r="K136" s="8">
        <f t="shared" si="7"/>
        <v>41288.013333333329</v>
      </c>
      <c r="L136" s="8">
        <v>26518751.079999998</v>
      </c>
      <c r="M136" s="5">
        <v>8116570.7300000004</v>
      </c>
      <c r="N136" s="8">
        <f t="shared" si="10"/>
        <v>8095926.7233333336</v>
      </c>
      <c r="O136" s="5">
        <v>18402180.350000001</v>
      </c>
      <c r="P136" s="8">
        <f t="shared" si="8"/>
        <v>18422824.356666669</v>
      </c>
    </row>
    <row r="137" spans="1:16" s="6" customFormat="1" ht="15.75" x14ac:dyDescent="0.25">
      <c r="A137" s="5">
        <v>125</v>
      </c>
      <c r="B137" s="4" t="s">
        <v>12</v>
      </c>
      <c r="C137" s="4" t="s">
        <v>110</v>
      </c>
      <c r="D137" s="5">
        <v>1991</v>
      </c>
      <c r="E137" s="5">
        <v>1033133</v>
      </c>
      <c r="F137" s="5">
        <v>34432.839999999997</v>
      </c>
      <c r="G137" s="5">
        <v>14421464.6</v>
      </c>
      <c r="H137" s="5">
        <v>2813489.76</v>
      </c>
      <c r="I137" s="5">
        <v>11607974.84</v>
      </c>
      <c r="J137" s="5">
        <v>70136.320000000007</v>
      </c>
      <c r="K137" s="8">
        <f t="shared" si="7"/>
        <v>46757.546666666669</v>
      </c>
      <c r="L137" s="8">
        <v>29375107.789999999</v>
      </c>
      <c r="M137" s="5">
        <v>7133528.8300000001</v>
      </c>
      <c r="N137" s="8">
        <f t="shared" si="10"/>
        <v>7110150.0566666666</v>
      </c>
      <c r="O137" s="5">
        <v>22241578.960000001</v>
      </c>
      <c r="P137" s="8">
        <f t="shared" si="8"/>
        <v>22264957.733333334</v>
      </c>
    </row>
    <row r="138" spans="1:16" s="6" customFormat="1" ht="15.75" x14ac:dyDescent="0.25">
      <c r="A138" s="5">
        <v>126</v>
      </c>
      <c r="B138" s="4" t="s">
        <v>12</v>
      </c>
      <c r="C138" s="4" t="s">
        <v>385</v>
      </c>
      <c r="D138" s="5">
        <v>1969</v>
      </c>
      <c r="E138" s="5">
        <v>1033134</v>
      </c>
      <c r="F138" s="5">
        <v>4800.21</v>
      </c>
      <c r="G138" s="5">
        <v>1990463.91</v>
      </c>
      <c r="H138" s="5">
        <v>791097.07</v>
      </c>
      <c r="I138" s="5">
        <v>1199366.8400000001</v>
      </c>
      <c r="J138" s="5">
        <v>9777.56</v>
      </c>
      <c r="K138" s="8">
        <f t="shared" si="7"/>
        <v>6518.373333333333</v>
      </c>
      <c r="L138" s="8">
        <v>4054379.59</v>
      </c>
      <c r="M138" s="5">
        <v>1806938.34</v>
      </c>
      <c r="N138" s="8">
        <f t="shared" si="10"/>
        <v>1803679.1533333333</v>
      </c>
      <c r="O138" s="5">
        <v>2247441.25</v>
      </c>
      <c r="P138" s="8">
        <f t="shared" si="8"/>
        <v>2250700.4366666665</v>
      </c>
    </row>
    <row r="139" spans="1:16" s="6" customFormat="1" ht="15.75" x14ac:dyDescent="0.25">
      <c r="A139" s="5">
        <v>127</v>
      </c>
      <c r="B139" s="4" t="s">
        <v>12</v>
      </c>
      <c r="C139" s="4" t="s">
        <v>386</v>
      </c>
      <c r="D139" s="5">
        <v>1970</v>
      </c>
      <c r="E139" s="5">
        <v>1033135</v>
      </c>
      <c r="F139" s="5">
        <v>6576.69</v>
      </c>
      <c r="G139" s="5">
        <v>2731380.62</v>
      </c>
      <c r="H139" s="5">
        <v>1063370.8400000001</v>
      </c>
      <c r="I139" s="5">
        <v>1668009.78</v>
      </c>
      <c r="J139" s="5">
        <v>13396.07</v>
      </c>
      <c r="K139" s="8">
        <f t="shared" si="7"/>
        <v>8930.7133333333331</v>
      </c>
      <c r="L139" s="8">
        <v>5563554.2000000002</v>
      </c>
      <c r="M139" s="5">
        <v>2433903.39</v>
      </c>
      <c r="N139" s="8">
        <f t="shared" si="10"/>
        <v>2429438.0333333337</v>
      </c>
      <c r="O139" s="5">
        <v>3129650.81</v>
      </c>
      <c r="P139" s="8">
        <f t="shared" si="8"/>
        <v>3134116.1666666665</v>
      </c>
    </row>
    <row r="140" spans="1:16" s="6" customFormat="1" ht="15.75" x14ac:dyDescent="0.25">
      <c r="A140" s="5">
        <v>128</v>
      </c>
      <c r="B140" s="4" t="s">
        <v>12</v>
      </c>
      <c r="C140" s="4" t="s">
        <v>111</v>
      </c>
      <c r="D140" s="5">
        <v>1971</v>
      </c>
      <c r="E140" s="5">
        <v>1033168</v>
      </c>
      <c r="F140" s="5">
        <v>1658.76</v>
      </c>
      <c r="G140" s="5">
        <v>493330.28</v>
      </c>
      <c r="H140" s="5">
        <v>44021.5</v>
      </c>
      <c r="I140" s="5">
        <v>449308.78</v>
      </c>
      <c r="J140" s="5">
        <v>3378.75</v>
      </c>
      <c r="K140" s="8">
        <f t="shared" si="7"/>
        <v>2252.5</v>
      </c>
      <c r="L140" s="8">
        <v>1004865.36</v>
      </c>
      <c r="M140" s="5">
        <v>157242.31</v>
      </c>
      <c r="N140" s="8">
        <f t="shared" si="10"/>
        <v>156116.06</v>
      </c>
      <c r="O140" s="5">
        <v>847623.05</v>
      </c>
      <c r="P140" s="8">
        <f t="shared" si="8"/>
        <v>848749.3</v>
      </c>
    </row>
    <row r="141" spans="1:16" s="6" customFormat="1" ht="15.75" x14ac:dyDescent="0.25">
      <c r="A141" s="5">
        <v>129</v>
      </c>
      <c r="B141" s="4" t="s">
        <v>12</v>
      </c>
      <c r="C141" s="4" t="s">
        <v>112</v>
      </c>
      <c r="D141" s="5">
        <v>1973</v>
      </c>
      <c r="E141" s="5">
        <v>1033136</v>
      </c>
      <c r="F141" s="5">
        <v>3601.64</v>
      </c>
      <c r="G141" s="5">
        <v>1545373.32</v>
      </c>
      <c r="H141" s="5">
        <v>550388.04</v>
      </c>
      <c r="I141" s="5">
        <v>994985.28</v>
      </c>
      <c r="J141" s="5">
        <v>7336.2</v>
      </c>
      <c r="K141" s="8">
        <f t="shared" si="7"/>
        <v>4890.8</v>
      </c>
      <c r="L141" s="8">
        <v>3147773.77</v>
      </c>
      <c r="M141" s="5">
        <v>1267810.33</v>
      </c>
      <c r="N141" s="8">
        <f t="shared" si="10"/>
        <v>1265364.9300000002</v>
      </c>
      <c r="O141" s="5">
        <v>1879963.44</v>
      </c>
      <c r="P141" s="8">
        <f t="shared" si="8"/>
        <v>1882408.8399999999</v>
      </c>
    </row>
    <row r="142" spans="1:16" s="6" customFormat="1" ht="15.75" x14ac:dyDescent="0.25">
      <c r="A142" s="5">
        <v>130</v>
      </c>
      <c r="B142" s="4" t="s">
        <v>12</v>
      </c>
      <c r="C142" s="4" t="s">
        <v>113</v>
      </c>
      <c r="D142" s="5">
        <v>1970</v>
      </c>
      <c r="E142" s="5">
        <v>1033137</v>
      </c>
      <c r="F142" s="5">
        <v>7308.77</v>
      </c>
      <c r="G142" s="5">
        <v>3034750.43</v>
      </c>
      <c r="H142" s="5">
        <v>1181521.5</v>
      </c>
      <c r="I142" s="5">
        <v>1853228.93</v>
      </c>
      <c r="J142" s="5">
        <v>14887.25</v>
      </c>
      <c r="K142" s="8">
        <f t="shared" si="7"/>
        <v>9924.8333333333339</v>
      </c>
      <c r="L142" s="8">
        <v>6181488.7300000004</v>
      </c>
      <c r="M142" s="5">
        <v>2704388.33</v>
      </c>
      <c r="N142" s="8">
        <f t="shared" si="10"/>
        <v>2699425.9133333336</v>
      </c>
      <c r="O142" s="5">
        <v>3477100.4</v>
      </c>
      <c r="P142" s="8">
        <f t="shared" si="8"/>
        <v>3482062.8166666664</v>
      </c>
    </row>
    <row r="143" spans="1:16" s="6" customFormat="1" ht="15.75" x14ac:dyDescent="0.25">
      <c r="A143" s="5">
        <v>131</v>
      </c>
      <c r="B143" s="4" t="s">
        <v>12</v>
      </c>
      <c r="C143" s="4" t="s">
        <v>387</v>
      </c>
      <c r="D143" s="5">
        <v>1959</v>
      </c>
      <c r="E143" s="5">
        <v>1033138</v>
      </c>
      <c r="F143" s="5">
        <v>317.32</v>
      </c>
      <c r="G143" s="5">
        <v>134414.59</v>
      </c>
      <c r="H143" s="5">
        <v>63987.19</v>
      </c>
      <c r="I143" s="5">
        <v>70427.399999999994</v>
      </c>
      <c r="J143" s="5">
        <v>646.36</v>
      </c>
      <c r="K143" s="8">
        <f t="shared" si="7"/>
        <v>430.90666666666669</v>
      </c>
      <c r="L143" s="8">
        <v>273789.33</v>
      </c>
      <c r="M143" s="5">
        <v>143262.74</v>
      </c>
      <c r="N143" s="8">
        <f t="shared" si="10"/>
        <v>143047.28666666665</v>
      </c>
      <c r="O143" s="5">
        <v>130526.59</v>
      </c>
      <c r="P143" s="8">
        <f t="shared" si="8"/>
        <v>130742.04333333333</v>
      </c>
    </row>
    <row r="144" spans="1:16" s="6" customFormat="1" ht="15.75" x14ac:dyDescent="0.25">
      <c r="A144" s="5">
        <v>132</v>
      </c>
      <c r="B144" s="4" t="s">
        <v>12</v>
      </c>
      <c r="C144" s="4" t="s">
        <v>114</v>
      </c>
      <c r="D144" s="5">
        <v>1971</v>
      </c>
      <c r="E144" s="5">
        <v>1033139</v>
      </c>
      <c r="F144" s="5">
        <v>3575.66</v>
      </c>
      <c r="G144" s="5">
        <v>1491307.03</v>
      </c>
      <c r="H144" s="5">
        <v>568252.62</v>
      </c>
      <c r="I144" s="5">
        <v>923054.41</v>
      </c>
      <c r="J144" s="5">
        <v>7283.28</v>
      </c>
      <c r="K144" s="8">
        <f t="shared" si="7"/>
        <v>4855.5199999999995</v>
      </c>
      <c r="L144" s="8">
        <v>3037646.04</v>
      </c>
      <c r="M144" s="5">
        <v>1303140.32</v>
      </c>
      <c r="N144" s="8">
        <f t="shared" si="10"/>
        <v>1300712.56</v>
      </c>
      <c r="O144" s="5">
        <v>1734505.72</v>
      </c>
      <c r="P144" s="8">
        <f t="shared" si="8"/>
        <v>1736933.48</v>
      </c>
    </row>
    <row r="145" spans="1:16" s="6" customFormat="1" ht="15.75" x14ac:dyDescent="0.25">
      <c r="A145" s="5">
        <v>133</v>
      </c>
      <c r="B145" s="4" t="s">
        <v>12</v>
      </c>
      <c r="C145" s="4" t="s">
        <v>115</v>
      </c>
      <c r="D145" s="5">
        <v>1971</v>
      </c>
      <c r="E145" s="5">
        <v>1033140</v>
      </c>
      <c r="F145" s="5">
        <v>4314.6400000000003</v>
      </c>
      <c r="G145" s="5">
        <v>1798272.07</v>
      </c>
      <c r="H145" s="5">
        <v>685297.87</v>
      </c>
      <c r="I145" s="5">
        <v>1112974.2</v>
      </c>
      <c r="J145" s="5">
        <v>8788.51</v>
      </c>
      <c r="K145" s="8">
        <f t="shared" si="7"/>
        <v>5859.0066666666671</v>
      </c>
      <c r="L145" s="8">
        <v>3662903.68</v>
      </c>
      <c r="M145" s="5">
        <v>1571654.67</v>
      </c>
      <c r="N145" s="8">
        <f t="shared" si="10"/>
        <v>1568725.1666666665</v>
      </c>
      <c r="O145" s="5">
        <v>2091249.01</v>
      </c>
      <c r="P145" s="8">
        <f t="shared" si="8"/>
        <v>2094178.5133333334</v>
      </c>
    </row>
    <row r="146" spans="1:16" s="6" customFormat="1" ht="15.75" x14ac:dyDescent="0.25">
      <c r="A146" s="5">
        <v>134</v>
      </c>
      <c r="B146" s="4" t="s">
        <v>12</v>
      </c>
      <c r="C146" s="4" t="s">
        <v>388</v>
      </c>
      <c r="D146" s="5">
        <v>1973</v>
      </c>
      <c r="E146" s="5">
        <v>1033141</v>
      </c>
      <c r="F146" s="5">
        <v>3664.93</v>
      </c>
      <c r="G146" s="5">
        <v>1535593.41</v>
      </c>
      <c r="H146" s="5">
        <v>560276.62</v>
      </c>
      <c r="I146" s="5">
        <v>975316.79</v>
      </c>
      <c r="J146" s="5">
        <v>7465.11</v>
      </c>
      <c r="K146" s="8">
        <f t="shared" si="7"/>
        <v>4976.74</v>
      </c>
      <c r="L146" s="8">
        <v>3127853.03</v>
      </c>
      <c r="M146" s="5">
        <v>1290530.6200000001</v>
      </c>
      <c r="N146" s="8">
        <f t="shared" si="10"/>
        <v>1288042.25</v>
      </c>
      <c r="O146" s="5">
        <v>1837322.41</v>
      </c>
      <c r="P146" s="8">
        <f t="shared" si="8"/>
        <v>1839810.78</v>
      </c>
    </row>
    <row r="147" spans="1:16" s="6" customFormat="1" ht="15.75" x14ac:dyDescent="0.25">
      <c r="A147" s="5">
        <v>135</v>
      </c>
      <c r="B147" s="4" t="s">
        <v>12</v>
      </c>
      <c r="C147" s="4" t="s">
        <v>116</v>
      </c>
      <c r="D147" s="5">
        <v>1990</v>
      </c>
      <c r="E147" s="5">
        <v>1033142</v>
      </c>
      <c r="F147" s="5">
        <v>26299.17</v>
      </c>
      <c r="G147" s="5">
        <v>11334017.32</v>
      </c>
      <c r="H147" s="5">
        <v>2572314.2400000002</v>
      </c>
      <c r="I147" s="5">
        <v>8761703.0800000001</v>
      </c>
      <c r="J147" s="5">
        <v>53568.84</v>
      </c>
      <c r="K147" s="8">
        <f t="shared" si="7"/>
        <v>35712.559999999998</v>
      </c>
      <c r="L147" s="8">
        <v>23086280.739999998</v>
      </c>
      <c r="M147" s="5">
        <v>6310928.2400000002</v>
      </c>
      <c r="N147" s="8">
        <f t="shared" si="10"/>
        <v>6293071.96</v>
      </c>
      <c r="O147" s="5">
        <v>16775352.5</v>
      </c>
      <c r="P147" s="8">
        <f t="shared" si="8"/>
        <v>16793208.780000001</v>
      </c>
    </row>
    <row r="148" spans="1:16" s="6" customFormat="1" ht="15.75" x14ac:dyDescent="0.25">
      <c r="A148" s="5">
        <v>136</v>
      </c>
      <c r="B148" s="4" t="s">
        <v>12</v>
      </c>
      <c r="C148" s="4" t="s">
        <v>395</v>
      </c>
      <c r="D148" s="5">
        <v>1986</v>
      </c>
      <c r="E148" s="5">
        <v>1033143</v>
      </c>
      <c r="F148" s="5">
        <v>12855.19</v>
      </c>
      <c r="G148" s="5">
        <v>5507447.3099999996</v>
      </c>
      <c r="H148" s="5">
        <v>1428230.4</v>
      </c>
      <c r="I148" s="5">
        <v>4079216.91</v>
      </c>
      <c r="J148" s="5">
        <v>26184.76</v>
      </c>
      <c r="K148" s="8">
        <f t="shared" si="7"/>
        <v>17456.506666666664</v>
      </c>
      <c r="L148" s="8">
        <v>11218129.57</v>
      </c>
      <c r="M148" s="5">
        <v>3432860.21</v>
      </c>
      <c r="N148" s="8">
        <f t="shared" si="10"/>
        <v>3424131.9566666665</v>
      </c>
      <c r="O148" s="5">
        <v>7785269.3600000003</v>
      </c>
      <c r="P148" s="8">
        <f t="shared" si="8"/>
        <v>7793997.6133333333</v>
      </c>
    </row>
    <row r="149" spans="1:16" s="6" customFormat="1" ht="15.75" x14ac:dyDescent="0.25">
      <c r="A149" s="5">
        <v>137</v>
      </c>
      <c r="B149" s="4" t="s">
        <v>12</v>
      </c>
      <c r="C149" s="4" t="s">
        <v>117</v>
      </c>
      <c r="D149" s="5">
        <v>1987</v>
      </c>
      <c r="E149" s="5">
        <v>1033144</v>
      </c>
      <c r="F149" s="5">
        <v>16805.259999999998</v>
      </c>
      <c r="G149" s="5">
        <v>7210245.4699999997</v>
      </c>
      <c r="H149" s="5">
        <v>1811644.37</v>
      </c>
      <c r="I149" s="5">
        <v>5398601.0999999996</v>
      </c>
      <c r="J149" s="5">
        <v>34230.67</v>
      </c>
      <c r="K149" s="8">
        <f t="shared" si="7"/>
        <v>22820.446666666667</v>
      </c>
      <c r="L149" s="8">
        <v>14686562.26</v>
      </c>
      <c r="M149" s="5">
        <v>4374755.1399999997</v>
      </c>
      <c r="N149" s="8">
        <f t="shared" si="10"/>
        <v>4363344.916666666</v>
      </c>
      <c r="O149" s="5">
        <v>10311807.119999999</v>
      </c>
      <c r="P149" s="8">
        <f t="shared" si="8"/>
        <v>10323217.343333332</v>
      </c>
    </row>
    <row r="150" spans="1:16" s="6" customFormat="1" ht="15.75" x14ac:dyDescent="0.25">
      <c r="A150" s="5">
        <v>138</v>
      </c>
      <c r="B150" s="4" t="s">
        <v>12</v>
      </c>
      <c r="C150" s="4" t="s">
        <v>118</v>
      </c>
      <c r="D150" s="5">
        <v>1987</v>
      </c>
      <c r="E150" s="5">
        <v>1033145</v>
      </c>
      <c r="F150" s="5">
        <v>16805.78</v>
      </c>
      <c r="G150" s="5">
        <v>7210245.4699999997</v>
      </c>
      <c r="H150" s="5">
        <v>1811481.7</v>
      </c>
      <c r="I150" s="5">
        <v>5398763.7699999996</v>
      </c>
      <c r="J150" s="5">
        <v>34231.72</v>
      </c>
      <c r="K150" s="8">
        <f t="shared" si="7"/>
        <v>22821.146666666667</v>
      </c>
      <c r="L150" s="8">
        <v>14686562.26</v>
      </c>
      <c r="M150" s="5">
        <v>4374444.88</v>
      </c>
      <c r="N150" s="8">
        <f t="shared" si="10"/>
        <v>4363034.3066666666</v>
      </c>
      <c r="O150" s="5">
        <v>10312117.380000001</v>
      </c>
      <c r="P150" s="8">
        <f t="shared" si="8"/>
        <v>10323527.953333335</v>
      </c>
    </row>
    <row r="151" spans="1:16" s="6" customFormat="1" ht="15.75" x14ac:dyDescent="0.25">
      <c r="A151" s="5">
        <v>139</v>
      </c>
      <c r="B151" s="4" t="s">
        <v>12</v>
      </c>
      <c r="C151" s="4" t="s">
        <v>119</v>
      </c>
      <c r="D151" s="5">
        <v>1988</v>
      </c>
      <c r="E151" s="5">
        <v>1033146</v>
      </c>
      <c r="F151" s="5">
        <v>16951.87</v>
      </c>
      <c r="G151" s="5">
        <v>7284620.3399999999</v>
      </c>
      <c r="H151" s="5">
        <v>1771154.47</v>
      </c>
      <c r="I151" s="5">
        <v>5513465.8700000001</v>
      </c>
      <c r="J151" s="5">
        <v>34529.300000000003</v>
      </c>
      <c r="K151" s="8">
        <f t="shared" si="7"/>
        <v>23019.533333333336</v>
      </c>
      <c r="L151" s="8">
        <v>14838056.58</v>
      </c>
      <c r="M151" s="5">
        <v>4298253.78</v>
      </c>
      <c r="N151" s="8">
        <f t="shared" si="10"/>
        <v>4286744.0133333337</v>
      </c>
      <c r="O151" s="5">
        <v>10539802.800000001</v>
      </c>
      <c r="P151" s="8">
        <f t="shared" si="8"/>
        <v>10551312.566666668</v>
      </c>
    </row>
    <row r="152" spans="1:16" s="6" customFormat="1" ht="15.75" x14ac:dyDescent="0.25">
      <c r="A152" s="5">
        <v>140</v>
      </c>
      <c r="B152" s="4" t="s">
        <v>12</v>
      </c>
      <c r="C152" s="4" t="s">
        <v>120</v>
      </c>
      <c r="D152" s="5">
        <v>1989</v>
      </c>
      <c r="E152" s="5">
        <v>1033147</v>
      </c>
      <c r="F152" s="5">
        <v>12542.53</v>
      </c>
      <c r="G152" s="5">
        <v>5399639.7800000003</v>
      </c>
      <c r="H152" s="5">
        <v>1269033.75</v>
      </c>
      <c r="I152" s="5">
        <v>4130606.03</v>
      </c>
      <c r="J152" s="5">
        <v>25547.91</v>
      </c>
      <c r="K152" s="8">
        <f t="shared" si="7"/>
        <v>17031.939999999999</v>
      </c>
      <c r="L152" s="8">
        <v>10998536.199999999</v>
      </c>
      <c r="M152" s="5">
        <v>3095855.34</v>
      </c>
      <c r="N152" s="8">
        <f t="shared" si="10"/>
        <v>3087339.3699999996</v>
      </c>
      <c r="O152" s="5">
        <v>7902680.8600000003</v>
      </c>
      <c r="P152" s="8">
        <f t="shared" si="8"/>
        <v>7911196.8300000001</v>
      </c>
    </row>
    <row r="153" spans="1:16" s="6" customFormat="1" ht="15.75" x14ac:dyDescent="0.25">
      <c r="A153" s="5">
        <v>141</v>
      </c>
      <c r="B153" s="4" t="s">
        <v>12</v>
      </c>
      <c r="C153" s="4" t="s">
        <v>121</v>
      </c>
      <c r="D153" s="5">
        <v>1992</v>
      </c>
      <c r="E153" s="5">
        <v>1033148</v>
      </c>
      <c r="F153" s="5">
        <v>7387.14</v>
      </c>
      <c r="G153" s="5">
        <v>3196663.59</v>
      </c>
      <c r="H153" s="5">
        <v>673534.28</v>
      </c>
      <c r="I153" s="5">
        <v>2523129.31</v>
      </c>
      <c r="J153" s="5">
        <v>15046.89</v>
      </c>
      <c r="K153" s="8">
        <f t="shared" si="7"/>
        <v>10031.26</v>
      </c>
      <c r="L153" s="8">
        <v>6511289.96</v>
      </c>
      <c r="M153" s="5">
        <v>1672860.92</v>
      </c>
      <c r="N153" s="8">
        <f t="shared" si="10"/>
        <v>1667845.29</v>
      </c>
      <c r="O153" s="5">
        <v>4838429.04</v>
      </c>
      <c r="P153" s="8">
        <f t="shared" si="8"/>
        <v>4843444.67</v>
      </c>
    </row>
    <row r="154" spans="1:16" s="6" customFormat="1" ht="15.75" x14ac:dyDescent="0.25">
      <c r="A154" s="5">
        <v>142</v>
      </c>
      <c r="B154" s="4" t="s">
        <v>12</v>
      </c>
      <c r="C154" s="4" t="s">
        <v>122</v>
      </c>
      <c r="D154" s="5">
        <v>1975</v>
      </c>
      <c r="E154" s="5">
        <v>1033150</v>
      </c>
      <c r="F154" s="5">
        <v>354.42</v>
      </c>
      <c r="G154" s="5">
        <v>151436.09</v>
      </c>
      <c r="H154" s="5">
        <v>52623.63</v>
      </c>
      <c r="I154" s="5">
        <v>98812.46</v>
      </c>
      <c r="J154" s="5">
        <v>721.92</v>
      </c>
      <c r="K154" s="8">
        <f t="shared" si="7"/>
        <v>481.28</v>
      </c>
      <c r="L154" s="8">
        <v>308460.46000000002</v>
      </c>
      <c r="M154" s="5">
        <v>121627.59</v>
      </c>
      <c r="N154" s="8">
        <f t="shared" si="10"/>
        <v>121386.95</v>
      </c>
      <c r="O154" s="5">
        <v>186832.87</v>
      </c>
      <c r="P154" s="8">
        <f t="shared" si="8"/>
        <v>187073.51</v>
      </c>
    </row>
    <row r="155" spans="1:16" s="6" customFormat="1" ht="15.75" x14ac:dyDescent="0.25">
      <c r="A155" s="5">
        <v>143</v>
      </c>
      <c r="B155" s="4" t="s">
        <v>12</v>
      </c>
      <c r="C155" s="4" t="s">
        <v>123</v>
      </c>
      <c r="D155" s="5">
        <v>1965</v>
      </c>
      <c r="E155" s="5">
        <v>1033151</v>
      </c>
      <c r="F155" s="5">
        <v>32.97</v>
      </c>
      <c r="G155" s="5">
        <v>44425.98</v>
      </c>
      <c r="H155" s="5">
        <v>34687.769999999997</v>
      </c>
      <c r="I155" s="5">
        <v>9738.2099999999991</v>
      </c>
      <c r="J155" s="5">
        <v>67.16</v>
      </c>
      <c r="K155" s="8">
        <f t="shared" si="7"/>
        <v>44.773333333333333</v>
      </c>
      <c r="L155" s="8">
        <v>90491.36</v>
      </c>
      <c r="M155" s="5">
        <v>71998.67</v>
      </c>
      <c r="N155" s="8">
        <f t="shared" si="10"/>
        <v>71976.283333333326</v>
      </c>
      <c r="O155" s="5">
        <v>18492.689999999999</v>
      </c>
      <c r="P155" s="8">
        <f t="shared" si="8"/>
        <v>18515.076666666664</v>
      </c>
    </row>
    <row r="156" spans="1:16" s="6" customFormat="1" ht="15.75" x14ac:dyDescent="0.25">
      <c r="A156" s="5">
        <v>144</v>
      </c>
      <c r="B156" s="4" t="s">
        <v>12</v>
      </c>
      <c r="C156" s="4" t="s">
        <v>124</v>
      </c>
      <c r="D156" s="5">
        <v>1965</v>
      </c>
      <c r="E156" s="5">
        <v>1033152</v>
      </c>
      <c r="F156" s="5">
        <v>32.29</v>
      </c>
      <c r="G156" s="5">
        <v>43690.720000000001</v>
      </c>
      <c r="H156" s="5">
        <v>34110.31</v>
      </c>
      <c r="I156" s="5">
        <v>9580.41</v>
      </c>
      <c r="J156" s="5">
        <v>65.77</v>
      </c>
      <c r="K156" s="8">
        <f t="shared" si="7"/>
        <v>43.846666666666664</v>
      </c>
      <c r="L156" s="8">
        <v>88993.72</v>
      </c>
      <c r="M156" s="5">
        <v>70794.67</v>
      </c>
      <c r="N156" s="8">
        <f t="shared" si="10"/>
        <v>70772.746666666659</v>
      </c>
      <c r="O156" s="5">
        <v>18199.05</v>
      </c>
      <c r="P156" s="8">
        <f t="shared" si="8"/>
        <v>18220.973333333332</v>
      </c>
    </row>
    <row r="157" spans="1:16" s="6" customFormat="1" ht="15.75" x14ac:dyDescent="0.25">
      <c r="A157" s="5">
        <v>145</v>
      </c>
      <c r="B157" s="4" t="s">
        <v>12</v>
      </c>
      <c r="C157" s="4" t="s">
        <v>125</v>
      </c>
      <c r="D157" s="5">
        <v>1990</v>
      </c>
      <c r="E157" s="5">
        <v>1033158</v>
      </c>
      <c r="F157" s="5">
        <v>2497.35</v>
      </c>
      <c r="G157" s="5">
        <v>1086026.27</v>
      </c>
      <c r="H157" s="5">
        <v>250295.12</v>
      </c>
      <c r="I157" s="5">
        <v>835731.15</v>
      </c>
      <c r="J157" s="5">
        <v>5086.8500000000004</v>
      </c>
      <c r="K157" s="8">
        <f t="shared" si="7"/>
        <v>3391.2333333333336</v>
      </c>
      <c r="L157" s="8">
        <v>2212128.91</v>
      </c>
      <c r="M157" s="5">
        <v>611563.68999999994</v>
      </c>
      <c r="N157" s="8">
        <f t="shared" si="10"/>
        <v>609868.07333333325</v>
      </c>
      <c r="O157" s="5">
        <v>1600565.22</v>
      </c>
      <c r="P157" s="8">
        <f t="shared" si="8"/>
        <v>1602260.8366666667</v>
      </c>
    </row>
    <row r="158" spans="1:16" s="6" customFormat="1" ht="15.75" x14ac:dyDescent="0.25">
      <c r="A158" s="5">
        <v>146</v>
      </c>
      <c r="B158" s="4" t="s">
        <v>12</v>
      </c>
      <c r="C158" s="4" t="s">
        <v>126</v>
      </c>
      <c r="D158" s="5">
        <v>1974</v>
      </c>
      <c r="E158" s="5">
        <v>1033164</v>
      </c>
      <c r="F158" s="5">
        <v>20.14</v>
      </c>
      <c r="G158" s="5">
        <v>10086.950000000001</v>
      </c>
      <c r="H158" s="5">
        <v>4304.16</v>
      </c>
      <c r="I158" s="5">
        <v>5782.79</v>
      </c>
      <c r="J158" s="5">
        <v>41.03</v>
      </c>
      <c r="K158" s="8">
        <f t="shared" si="7"/>
        <v>27.353333333333335</v>
      </c>
      <c r="L158" s="8">
        <v>20546.12</v>
      </c>
      <c r="M158" s="5">
        <v>9587.74</v>
      </c>
      <c r="N158" s="8">
        <f t="shared" si="10"/>
        <v>9574.0633333333335</v>
      </c>
      <c r="O158" s="5">
        <v>10958.38</v>
      </c>
      <c r="P158" s="8">
        <f t="shared" si="8"/>
        <v>10972.056666666665</v>
      </c>
    </row>
    <row r="159" spans="1:16" s="6" customFormat="1" ht="15.75" x14ac:dyDescent="0.25">
      <c r="A159" s="5">
        <v>147</v>
      </c>
      <c r="B159" s="4" t="s">
        <v>12</v>
      </c>
      <c r="C159" s="4" t="s">
        <v>127</v>
      </c>
      <c r="D159" s="5">
        <v>1982</v>
      </c>
      <c r="E159" s="5">
        <v>1033153</v>
      </c>
      <c r="F159" s="5">
        <v>4400.3</v>
      </c>
      <c r="G159" s="5">
        <v>1875301.77</v>
      </c>
      <c r="H159" s="5">
        <v>546949.76</v>
      </c>
      <c r="I159" s="5">
        <v>1328352.01</v>
      </c>
      <c r="J159" s="5">
        <v>8962.98</v>
      </c>
      <c r="K159" s="8">
        <f t="shared" si="7"/>
        <v>5975.32</v>
      </c>
      <c r="L159" s="8">
        <v>3819805.62</v>
      </c>
      <c r="M159" s="5">
        <v>1293342.47</v>
      </c>
      <c r="N159" s="8">
        <f t="shared" si="10"/>
        <v>1290354.81</v>
      </c>
      <c r="O159" s="5">
        <v>2526463.15</v>
      </c>
      <c r="P159" s="8">
        <f t="shared" si="8"/>
        <v>2529450.81</v>
      </c>
    </row>
    <row r="160" spans="1:16" s="6" customFormat="1" ht="15.75" x14ac:dyDescent="0.25">
      <c r="A160" s="5">
        <v>148</v>
      </c>
      <c r="B160" s="4" t="s">
        <v>12</v>
      </c>
      <c r="C160" s="4" t="s">
        <v>128</v>
      </c>
      <c r="D160" s="5">
        <v>1983</v>
      </c>
      <c r="E160" s="5">
        <v>1033154</v>
      </c>
      <c r="F160" s="5">
        <v>9877.89</v>
      </c>
      <c r="G160" s="5">
        <v>4211353.37</v>
      </c>
      <c r="H160" s="5">
        <v>1194485.53</v>
      </c>
      <c r="I160" s="5">
        <v>3016867.8399999999</v>
      </c>
      <c r="J160" s="5">
        <v>20120.29</v>
      </c>
      <c r="K160" s="8">
        <f t="shared" si="7"/>
        <v>13413.526666666667</v>
      </c>
      <c r="L160" s="8">
        <v>8578113.4299999997</v>
      </c>
      <c r="M160" s="5">
        <v>2835455.63</v>
      </c>
      <c r="N160" s="8">
        <f t="shared" si="10"/>
        <v>2828748.8666666667</v>
      </c>
      <c r="O160" s="5">
        <v>5742657.7999999998</v>
      </c>
      <c r="P160" s="8">
        <f t="shared" si="8"/>
        <v>5749364.5633333335</v>
      </c>
    </row>
    <row r="161" spans="1:16" s="6" customFormat="1" ht="15.75" x14ac:dyDescent="0.25">
      <c r="A161" s="5">
        <v>149</v>
      </c>
      <c r="B161" s="4" t="s">
        <v>12</v>
      </c>
      <c r="C161" s="4" t="s">
        <v>129</v>
      </c>
      <c r="D161" s="5">
        <v>1983</v>
      </c>
      <c r="E161" s="5">
        <v>1033155</v>
      </c>
      <c r="F161" s="5">
        <v>6420.84</v>
      </c>
      <c r="G161" s="5">
        <v>2739320.23</v>
      </c>
      <c r="H161" s="5">
        <v>776848.77</v>
      </c>
      <c r="I161" s="5">
        <v>1962471.46</v>
      </c>
      <c r="J161" s="5">
        <v>13078.62</v>
      </c>
      <c r="K161" s="8">
        <f t="shared" si="7"/>
        <v>8719.08</v>
      </c>
      <c r="L161" s="8">
        <v>5579726.4199999999</v>
      </c>
      <c r="M161" s="5">
        <v>1843937.06</v>
      </c>
      <c r="N161" s="8">
        <f t="shared" si="10"/>
        <v>1839577.52</v>
      </c>
      <c r="O161" s="5">
        <v>3735789.36</v>
      </c>
      <c r="P161" s="8">
        <f t="shared" si="8"/>
        <v>3740148.9</v>
      </c>
    </row>
    <row r="162" spans="1:16" s="6" customFormat="1" ht="15.75" x14ac:dyDescent="0.25">
      <c r="A162" s="5">
        <v>150</v>
      </c>
      <c r="B162" s="4" t="s">
        <v>12</v>
      </c>
      <c r="C162" s="4" t="s">
        <v>130</v>
      </c>
      <c r="D162" s="5">
        <v>1982</v>
      </c>
      <c r="E162" s="5">
        <v>1033156</v>
      </c>
      <c r="F162" s="5">
        <v>5960.69</v>
      </c>
      <c r="G162" s="5">
        <v>2538855.1</v>
      </c>
      <c r="H162" s="5">
        <v>740572.12</v>
      </c>
      <c r="I162" s="5">
        <v>1798282.98</v>
      </c>
      <c r="J162" s="5">
        <v>12141.34</v>
      </c>
      <c r="K162" s="8">
        <f t="shared" si="7"/>
        <v>8094.2266666666665</v>
      </c>
      <c r="L162" s="8">
        <v>5171398.6399999997</v>
      </c>
      <c r="M162" s="5">
        <v>1751299.47</v>
      </c>
      <c r="N162" s="8">
        <f t="shared" si="10"/>
        <v>1747252.3566666667</v>
      </c>
      <c r="O162" s="5">
        <v>3420099.17</v>
      </c>
      <c r="P162" s="8">
        <f t="shared" si="8"/>
        <v>3424146.2833333332</v>
      </c>
    </row>
    <row r="163" spans="1:16" s="6" customFormat="1" ht="15.75" x14ac:dyDescent="0.25">
      <c r="A163" s="5">
        <v>151</v>
      </c>
      <c r="B163" s="4" t="s">
        <v>12</v>
      </c>
      <c r="C163" s="4" t="s">
        <v>131</v>
      </c>
      <c r="D163" s="5">
        <v>1973</v>
      </c>
      <c r="E163" s="5">
        <v>1033157</v>
      </c>
      <c r="F163" s="5">
        <v>6530.88</v>
      </c>
      <c r="G163" s="5">
        <v>2731380.62</v>
      </c>
      <c r="H163" s="5">
        <v>996581.21</v>
      </c>
      <c r="I163" s="5">
        <v>1734799.41</v>
      </c>
      <c r="J163" s="5">
        <v>13302.77</v>
      </c>
      <c r="K163" s="8">
        <f t="shared" si="7"/>
        <v>8868.5133333333342</v>
      </c>
      <c r="L163" s="8">
        <v>5563554.2000000002</v>
      </c>
      <c r="M163" s="5">
        <v>2295993.4</v>
      </c>
      <c r="N163" s="8">
        <f t="shared" si="10"/>
        <v>2291559.1433333331</v>
      </c>
      <c r="O163" s="5">
        <v>3267560.8</v>
      </c>
      <c r="P163" s="8">
        <f t="shared" si="8"/>
        <v>3271995.0566666666</v>
      </c>
    </row>
    <row r="164" spans="1:16" s="6" customFormat="1" ht="15.75" x14ac:dyDescent="0.25">
      <c r="A164" s="5">
        <v>152</v>
      </c>
      <c r="B164" s="4" t="s">
        <v>12</v>
      </c>
      <c r="C164" s="4" t="s">
        <v>54</v>
      </c>
      <c r="D164" s="5">
        <v>1939</v>
      </c>
      <c r="E164" s="5">
        <v>1033159</v>
      </c>
      <c r="F164" s="5">
        <v>0</v>
      </c>
      <c r="G164" s="5">
        <v>41304.300000000003</v>
      </c>
      <c r="H164" s="5">
        <v>41304.300000000003</v>
      </c>
      <c r="I164" s="5">
        <v>0</v>
      </c>
      <c r="J164" s="5">
        <v>0</v>
      </c>
      <c r="K164" s="8">
        <f t="shared" si="7"/>
        <v>0</v>
      </c>
      <c r="L164" s="8">
        <v>84132.79</v>
      </c>
      <c r="M164" s="5">
        <v>84132.79</v>
      </c>
      <c r="N164" s="8">
        <f>M164</f>
        <v>84132.79</v>
      </c>
      <c r="O164" s="5">
        <v>0</v>
      </c>
      <c r="P164" s="8">
        <f t="shared" si="8"/>
        <v>0</v>
      </c>
    </row>
    <row r="165" spans="1:16" s="6" customFormat="1" ht="15.75" x14ac:dyDescent="0.25">
      <c r="A165" s="5">
        <v>153</v>
      </c>
      <c r="B165" s="4" t="s">
        <v>12</v>
      </c>
      <c r="C165" s="4" t="s">
        <v>132</v>
      </c>
      <c r="D165" s="5">
        <v>1976</v>
      </c>
      <c r="E165" s="5">
        <v>1033166</v>
      </c>
      <c r="F165" s="5">
        <v>7936.38</v>
      </c>
      <c r="G165" s="5">
        <v>3799270.47</v>
      </c>
      <c r="H165" s="5">
        <v>1387118.77</v>
      </c>
      <c r="I165" s="5">
        <v>2412151.7000000002</v>
      </c>
      <c r="J165" s="5">
        <v>16165.63</v>
      </c>
      <c r="K165" s="8">
        <f t="shared" si="7"/>
        <v>10777.086666666666</v>
      </c>
      <c r="L165" s="8">
        <v>7738741</v>
      </c>
      <c r="M165" s="5">
        <v>3148737.42</v>
      </c>
      <c r="N165" s="8">
        <f t="shared" ref="N165:N227" si="11">M165-(J165-K165)</f>
        <v>3143348.8766666665</v>
      </c>
      <c r="O165" s="5">
        <v>4590003.58</v>
      </c>
      <c r="P165" s="8">
        <f t="shared" si="8"/>
        <v>4595392.1233333331</v>
      </c>
    </row>
    <row r="166" spans="1:16" s="6" customFormat="1" ht="15.75" x14ac:dyDescent="0.25">
      <c r="A166" s="5">
        <v>154</v>
      </c>
      <c r="B166" s="4" t="s">
        <v>12</v>
      </c>
      <c r="C166" s="4" t="s">
        <v>133</v>
      </c>
      <c r="D166" s="5">
        <v>1975</v>
      </c>
      <c r="E166" s="5">
        <v>1033160</v>
      </c>
      <c r="F166" s="5">
        <v>875.64</v>
      </c>
      <c r="G166" s="5">
        <v>369349.4</v>
      </c>
      <c r="H166" s="5">
        <v>126183.94</v>
      </c>
      <c r="I166" s="5">
        <v>243165.46</v>
      </c>
      <c r="J166" s="5">
        <v>1783.6</v>
      </c>
      <c r="K166" s="8">
        <f t="shared" si="7"/>
        <v>1189.0666666666666</v>
      </c>
      <c r="L166" s="8">
        <v>752328.47</v>
      </c>
      <c r="M166" s="5">
        <v>292696.32000000001</v>
      </c>
      <c r="N166" s="8">
        <f t="shared" si="11"/>
        <v>292101.78666666668</v>
      </c>
      <c r="O166" s="5">
        <v>459632.15</v>
      </c>
      <c r="P166" s="8">
        <f t="shared" si="8"/>
        <v>460226.68333333335</v>
      </c>
    </row>
    <row r="167" spans="1:16" s="6" customFormat="1" ht="15.75" x14ac:dyDescent="0.25">
      <c r="A167" s="5">
        <v>155</v>
      </c>
      <c r="B167" s="4" t="s">
        <v>12</v>
      </c>
      <c r="C167" s="4" t="s">
        <v>134</v>
      </c>
      <c r="D167" s="5">
        <v>1923</v>
      </c>
      <c r="E167" s="5">
        <v>1033167</v>
      </c>
      <c r="F167" s="5">
        <v>63.54</v>
      </c>
      <c r="G167" s="5">
        <v>26844.77</v>
      </c>
      <c r="H167" s="5">
        <v>508.31</v>
      </c>
      <c r="I167" s="5">
        <v>26336.46</v>
      </c>
      <c r="J167" s="5">
        <v>129.43</v>
      </c>
      <c r="K167" s="8">
        <f t="shared" si="7"/>
        <v>86.286666666666676</v>
      </c>
      <c r="L167" s="8">
        <v>54680.160000000003</v>
      </c>
      <c r="M167" s="5">
        <v>3623.93</v>
      </c>
      <c r="N167" s="8">
        <f t="shared" si="11"/>
        <v>3580.7866666666664</v>
      </c>
      <c r="O167" s="5">
        <v>51056.23</v>
      </c>
      <c r="P167" s="8">
        <f t="shared" si="8"/>
        <v>51099.373333333337</v>
      </c>
    </row>
    <row r="168" spans="1:16" s="6" customFormat="1" ht="15.75" x14ac:dyDescent="0.25">
      <c r="A168" s="5">
        <v>156</v>
      </c>
      <c r="B168" s="4" t="s">
        <v>12</v>
      </c>
      <c r="C168" s="4" t="s">
        <v>55</v>
      </c>
      <c r="D168" s="5">
        <v>1864</v>
      </c>
      <c r="E168" s="5">
        <v>1034002</v>
      </c>
      <c r="F168" s="5">
        <v>206.98</v>
      </c>
      <c r="G168" s="5">
        <v>102131.1</v>
      </c>
      <c r="H168" s="5">
        <v>80408.990000000005</v>
      </c>
      <c r="I168" s="5">
        <v>21722.11</v>
      </c>
      <c r="J168" s="5">
        <v>421.6</v>
      </c>
      <c r="K168" s="8">
        <f t="shared" ref="K168:K230" si="12">J168/3*2</f>
        <v>281.06666666666666</v>
      </c>
      <c r="L168" s="8">
        <v>208031.03</v>
      </c>
      <c r="M168" s="5">
        <v>172217.26</v>
      </c>
      <c r="N168" s="8">
        <f t="shared" si="11"/>
        <v>172076.72666666668</v>
      </c>
      <c r="O168" s="5">
        <v>35813.769999999997</v>
      </c>
      <c r="P168" s="8">
        <f t="shared" si="8"/>
        <v>35954.30333333333</v>
      </c>
    </row>
    <row r="169" spans="1:16" s="6" customFormat="1" ht="15.75" x14ac:dyDescent="0.25">
      <c r="A169" s="5">
        <v>157</v>
      </c>
      <c r="B169" s="4" t="s">
        <v>12</v>
      </c>
      <c r="C169" s="4" t="s">
        <v>56</v>
      </c>
      <c r="D169" s="5">
        <v>1864</v>
      </c>
      <c r="E169" s="5">
        <v>1034003</v>
      </c>
      <c r="F169" s="5">
        <v>374.17</v>
      </c>
      <c r="G169" s="5">
        <v>109440.95</v>
      </c>
      <c r="H169" s="5">
        <v>71836.72</v>
      </c>
      <c r="I169" s="5">
        <v>37604.230000000003</v>
      </c>
      <c r="J169" s="5">
        <v>762.15</v>
      </c>
      <c r="K169" s="8">
        <f t="shared" si="12"/>
        <v>508.09999999999997</v>
      </c>
      <c r="L169" s="8">
        <v>222920.47</v>
      </c>
      <c r="M169" s="5">
        <v>161567.32999999999</v>
      </c>
      <c r="N169" s="8">
        <f t="shared" si="11"/>
        <v>161313.28</v>
      </c>
      <c r="O169" s="5">
        <v>61353.14</v>
      </c>
      <c r="P169" s="8">
        <f t="shared" si="8"/>
        <v>61607.19</v>
      </c>
    </row>
    <row r="170" spans="1:16" s="6" customFormat="1" ht="15.75" x14ac:dyDescent="0.25">
      <c r="A170" s="5">
        <v>158</v>
      </c>
      <c r="B170" s="4" t="s">
        <v>12</v>
      </c>
      <c r="C170" s="4" t="s">
        <v>57</v>
      </c>
      <c r="D170" s="5">
        <v>1974</v>
      </c>
      <c r="E170" s="5">
        <v>1034004</v>
      </c>
      <c r="F170" s="5">
        <v>4520.54</v>
      </c>
      <c r="G170" s="5">
        <v>2122858.86</v>
      </c>
      <c r="H170" s="5">
        <v>1128741.24</v>
      </c>
      <c r="I170" s="5">
        <v>994117.62</v>
      </c>
      <c r="J170" s="5">
        <v>9207.9</v>
      </c>
      <c r="K170" s="8">
        <f t="shared" si="12"/>
        <v>6138.5999999999995</v>
      </c>
      <c r="L170" s="8">
        <v>4324055.1100000003</v>
      </c>
      <c r="M170" s="5">
        <v>2483293.09</v>
      </c>
      <c r="N170" s="8">
        <f t="shared" si="11"/>
        <v>2480223.79</v>
      </c>
      <c r="O170" s="5">
        <v>1840762.02</v>
      </c>
      <c r="P170" s="8">
        <f t="shared" si="8"/>
        <v>1843831.32</v>
      </c>
    </row>
    <row r="171" spans="1:16" s="6" customFormat="1" ht="15.75" x14ac:dyDescent="0.25">
      <c r="A171" s="5">
        <v>159</v>
      </c>
      <c r="B171" s="4" t="s">
        <v>12</v>
      </c>
      <c r="C171" s="4" t="s">
        <v>58</v>
      </c>
      <c r="D171" s="5">
        <v>1959</v>
      </c>
      <c r="E171" s="5">
        <v>1034005</v>
      </c>
      <c r="F171" s="5">
        <v>3601.07</v>
      </c>
      <c r="G171" s="5">
        <v>1473586.54</v>
      </c>
      <c r="H171" s="5">
        <v>709646.5</v>
      </c>
      <c r="I171" s="5">
        <v>763940.04</v>
      </c>
      <c r="J171" s="5">
        <v>7335.02</v>
      </c>
      <c r="K171" s="8">
        <f t="shared" si="12"/>
        <v>4890.0133333333333</v>
      </c>
      <c r="L171" s="8">
        <v>3001551.14</v>
      </c>
      <c r="M171" s="5">
        <v>1592180.73</v>
      </c>
      <c r="N171" s="8">
        <f t="shared" si="11"/>
        <v>1589735.7233333334</v>
      </c>
      <c r="O171" s="5">
        <v>1409370.41</v>
      </c>
      <c r="P171" s="8">
        <f t="shared" si="8"/>
        <v>1411815.4166666665</v>
      </c>
    </row>
    <row r="172" spans="1:16" s="6" customFormat="1" ht="15.75" x14ac:dyDescent="0.25">
      <c r="A172" s="5">
        <v>160</v>
      </c>
      <c r="B172" s="4" t="s">
        <v>12</v>
      </c>
      <c r="C172" s="4" t="s">
        <v>59</v>
      </c>
      <c r="D172" s="5">
        <v>1956</v>
      </c>
      <c r="E172" s="5">
        <v>1034006</v>
      </c>
      <c r="F172" s="5">
        <v>3671.84</v>
      </c>
      <c r="G172" s="5">
        <v>1707027.76</v>
      </c>
      <c r="H172" s="5">
        <v>972218.94</v>
      </c>
      <c r="I172" s="5">
        <v>734808.82</v>
      </c>
      <c r="J172" s="5">
        <v>7479.18</v>
      </c>
      <c r="K172" s="5">
        <f t="shared" si="12"/>
        <v>4986.12</v>
      </c>
      <c r="L172" s="8">
        <v>3477047.99</v>
      </c>
      <c r="M172" s="5">
        <v>2129898.06</v>
      </c>
      <c r="N172" s="8">
        <f t="shared" si="11"/>
        <v>2127405</v>
      </c>
      <c r="O172" s="5">
        <v>1347149.93</v>
      </c>
      <c r="P172" s="8">
        <f t="shared" si="8"/>
        <v>1349642.99</v>
      </c>
    </row>
    <row r="173" spans="1:16" s="6" customFormat="1" ht="15.75" x14ac:dyDescent="0.25">
      <c r="A173" s="5">
        <v>161</v>
      </c>
      <c r="B173" s="4" t="s">
        <v>12</v>
      </c>
      <c r="C173" s="4" t="s">
        <v>60</v>
      </c>
      <c r="D173" s="5">
        <v>1957</v>
      </c>
      <c r="E173" s="5">
        <v>1034007</v>
      </c>
      <c r="F173" s="5">
        <v>2894.25</v>
      </c>
      <c r="G173" s="5">
        <v>1247458.3600000001</v>
      </c>
      <c r="H173" s="5">
        <v>655813.21</v>
      </c>
      <c r="I173" s="5">
        <v>591645.15</v>
      </c>
      <c r="J173" s="5">
        <v>5895.3</v>
      </c>
      <c r="K173" s="5">
        <f t="shared" si="12"/>
        <v>3930.2000000000003</v>
      </c>
      <c r="L173" s="8">
        <v>2540950.2200000002</v>
      </c>
      <c r="M173" s="5">
        <v>1453733.25</v>
      </c>
      <c r="N173" s="8">
        <f t="shared" si="11"/>
        <v>1451768.15</v>
      </c>
      <c r="O173" s="5">
        <v>1087216.97</v>
      </c>
      <c r="P173" s="8">
        <f t="shared" si="8"/>
        <v>1089182.07</v>
      </c>
    </row>
    <row r="174" spans="1:16" s="6" customFormat="1" ht="15.75" x14ac:dyDescent="0.25">
      <c r="A174" s="5">
        <v>162</v>
      </c>
      <c r="B174" s="4" t="s">
        <v>12</v>
      </c>
      <c r="C174" s="4" t="s">
        <v>99</v>
      </c>
      <c r="D174" s="5">
        <v>1953</v>
      </c>
      <c r="E174" s="5">
        <v>1034008</v>
      </c>
      <c r="F174" s="5">
        <v>902.3</v>
      </c>
      <c r="G174" s="5">
        <v>445010.06</v>
      </c>
      <c r="H174" s="5">
        <v>272169.7</v>
      </c>
      <c r="I174" s="5">
        <v>172840.36</v>
      </c>
      <c r="J174" s="5">
        <v>1837.89</v>
      </c>
      <c r="K174" s="5">
        <f t="shared" si="12"/>
        <v>1225.26</v>
      </c>
      <c r="L174" s="8">
        <v>906441.82</v>
      </c>
      <c r="M174" s="5">
        <v>591140.75</v>
      </c>
      <c r="N174" s="8">
        <f t="shared" si="11"/>
        <v>590528.12</v>
      </c>
      <c r="O174" s="5">
        <v>315301.07</v>
      </c>
      <c r="P174" s="8">
        <f t="shared" si="8"/>
        <v>315913.7</v>
      </c>
    </row>
    <row r="175" spans="1:16" s="6" customFormat="1" ht="15.75" x14ac:dyDescent="0.25">
      <c r="A175" s="5">
        <v>163</v>
      </c>
      <c r="B175" s="4" t="s">
        <v>12</v>
      </c>
      <c r="C175" s="4" t="s">
        <v>100</v>
      </c>
      <c r="D175" s="5">
        <v>1953</v>
      </c>
      <c r="E175" s="5">
        <v>1034009</v>
      </c>
      <c r="F175" s="5">
        <v>902.3</v>
      </c>
      <c r="G175" s="5">
        <v>445010.06</v>
      </c>
      <c r="H175" s="5">
        <v>272169.7</v>
      </c>
      <c r="I175" s="5">
        <v>172840.36</v>
      </c>
      <c r="J175" s="5">
        <v>1837.89</v>
      </c>
      <c r="K175" s="5">
        <f t="shared" si="12"/>
        <v>1225.26</v>
      </c>
      <c r="L175" s="8">
        <v>906441.82</v>
      </c>
      <c r="M175" s="5">
        <v>591140.75</v>
      </c>
      <c r="N175" s="8">
        <f t="shared" si="11"/>
        <v>590528.12</v>
      </c>
      <c r="O175" s="5">
        <v>315301.07</v>
      </c>
      <c r="P175" s="8">
        <f t="shared" si="8"/>
        <v>315913.7</v>
      </c>
    </row>
    <row r="176" spans="1:16" s="6" customFormat="1" ht="15.75" x14ac:dyDescent="0.25">
      <c r="A176" s="5">
        <v>164</v>
      </c>
      <c r="B176" s="4" t="s">
        <v>12</v>
      </c>
      <c r="C176" s="4" t="s">
        <v>101</v>
      </c>
      <c r="D176" s="5">
        <v>1955</v>
      </c>
      <c r="E176" s="5">
        <v>1034011</v>
      </c>
      <c r="F176" s="5">
        <v>329.63</v>
      </c>
      <c r="G176" s="5">
        <v>158798.96</v>
      </c>
      <c r="H176" s="5">
        <v>93124.03</v>
      </c>
      <c r="I176" s="5">
        <v>65674.929999999993</v>
      </c>
      <c r="J176" s="5">
        <v>671.42</v>
      </c>
      <c r="K176" s="8">
        <f t="shared" si="12"/>
        <v>447.61333333333329</v>
      </c>
      <c r="L176" s="8">
        <v>323457.89</v>
      </c>
      <c r="M176" s="5">
        <v>203112.94</v>
      </c>
      <c r="N176" s="8">
        <f t="shared" si="11"/>
        <v>202889.13333333333</v>
      </c>
      <c r="O176" s="5">
        <v>120344.95</v>
      </c>
      <c r="P176" s="8">
        <f t="shared" si="8"/>
        <v>120568.75666666667</v>
      </c>
    </row>
    <row r="177" spans="1:16" s="6" customFormat="1" ht="15.75" x14ac:dyDescent="0.25">
      <c r="A177" s="5">
        <v>165</v>
      </c>
      <c r="B177" s="4" t="s">
        <v>12</v>
      </c>
      <c r="C177" s="4" t="s">
        <v>102</v>
      </c>
      <c r="D177" s="5">
        <v>1966</v>
      </c>
      <c r="E177" s="5">
        <v>1034010</v>
      </c>
      <c r="F177" s="5">
        <v>6182.95</v>
      </c>
      <c r="G177" s="5">
        <v>2808584.98</v>
      </c>
      <c r="H177" s="5">
        <v>1326744.44</v>
      </c>
      <c r="I177" s="5">
        <v>1481840.54</v>
      </c>
      <c r="J177" s="5">
        <v>12594.06</v>
      </c>
      <c r="K177" s="5">
        <f t="shared" si="12"/>
        <v>8396.0399999999991</v>
      </c>
      <c r="L177" s="8">
        <v>5720811.9199999999</v>
      </c>
      <c r="M177" s="5">
        <v>2954329.41</v>
      </c>
      <c r="N177" s="8">
        <f t="shared" si="11"/>
        <v>2950131.39</v>
      </c>
      <c r="O177" s="5">
        <v>2766482.51</v>
      </c>
      <c r="P177" s="8">
        <f t="shared" si="8"/>
        <v>2770680.53</v>
      </c>
    </row>
    <row r="178" spans="1:16" s="6" customFormat="1" ht="15.75" x14ac:dyDescent="0.25">
      <c r="A178" s="5">
        <v>166</v>
      </c>
      <c r="B178" s="4" t="s">
        <v>12</v>
      </c>
      <c r="C178" s="4" t="s">
        <v>61</v>
      </c>
      <c r="D178" s="5">
        <v>1992</v>
      </c>
      <c r="E178" s="5">
        <v>1034012</v>
      </c>
      <c r="F178" s="5">
        <v>570.95000000000005</v>
      </c>
      <c r="G178" s="5">
        <v>249112.63</v>
      </c>
      <c r="H178" s="5">
        <v>52360.41</v>
      </c>
      <c r="I178" s="5">
        <v>196752.22</v>
      </c>
      <c r="J178" s="5">
        <v>1162.96</v>
      </c>
      <c r="K178" s="8">
        <f t="shared" si="12"/>
        <v>775.30666666666673</v>
      </c>
      <c r="L178" s="8">
        <v>507417.97</v>
      </c>
      <c r="M178" s="5">
        <v>129912.29</v>
      </c>
      <c r="N178" s="8">
        <f t="shared" si="11"/>
        <v>129524.63666666666</v>
      </c>
      <c r="O178" s="5">
        <v>377505.68</v>
      </c>
      <c r="P178" s="8">
        <f t="shared" si="8"/>
        <v>377893.33333333331</v>
      </c>
    </row>
    <row r="179" spans="1:16" s="6" customFormat="1" ht="15.75" x14ac:dyDescent="0.25">
      <c r="A179" s="5">
        <v>167</v>
      </c>
      <c r="B179" s="4" t="s">
        <v>12</v>
      </c>
      <c r="C179" s="4" t="s">
        <v>135</v>
      </c>
      <c r="D179" s="5">
        <v>1979</v>
      </c>
      <c r="E179" s="5">
        <v>1034013</v>
      </c>
      <c r="F179" s="5">
        <v>12551.48</v>
      </c>
      <c r="G179" s="5">
        <v>5310166.71</v>
      </c>
      <c r="H179" s="5">
        <v>1678672.05</v>
      </c>
      <c r="I179" s="5">
        <v>3631494.66</v>
      </c>
      <c r="J179" s="5">
        <v>25566.15</v>
      </c>
      <c r="K179" s="8">
        <f t="shared" si="12"/>
        <v>17044.100000000002</v>
      </c>
      <c r="L179" s="8">
        <v>10816288.34</v>
      </c>
      <c r="M179" s="5">
        <v>3930613.06</v>
      </c>
      <c r="N179" s="8">
        <f t="shared" si="11"/>
        <v>3922091.0100000002</v>
      </c>
      <c r="O179" s="5">
        <v>6885675.2800000003</v>
      </c>
      <c r="P179" s="8">
        <f t="shared" si="8"/>
        <v>6894197.3300000001</v>
      </c>
    </row>
    <row r="180" spans="1:16" s="6" customFormat="1" ht="15.75" x14ac:dyDescent="0.25">
      <c r="A180" s="5">
        <v>168</v>
      </c>
      <c r="B180" s="4" t="s">
        <v>12</v>
      </c>
      <c r="C180" s="4" t="s">
        <v>136</v>
      </c>
      <c r="D180" s="5">
        <v>1973</v>
      </c>
      <c r="E180" s="5">
        <v>1034018</v>
      </c>
      <c r="F180" s="5">
        <v>3765.35</v>
      </c>
      <c r="G180" s="5">
        <v>1577250.59</v>
      </c>
      <c r="H180" s="5">
        <v>582251.92000000004</v>
      </c>
      <c r="I180" s="5">
        <v>994998.67</v>
      </c>
      <c r="J180" s="5">
        <v>7669.65</v>
      </c>
      <c r="K180" s="8">
        <f t="shared" si="12"/>
        <v>5113.0999999999995</v>
      </c>
      <c r="L180" s="8">
        <v>3212704.64</v>
      </c>
      <c r="M180" s="5">
        <v>1339382.95</v>
      </c>
      <c r="N180" s="8">
        <f t="shared" si="11"/>
        <v>1336826.3999999999</v>
      </c>
      <c r="O180" s="5">
        <v>1873321.69</v>
      </c>
      <c r="P180" s="8">
        <f t="shared" si="8"/>
        <v>1875878.24</v>
      </c>
    </row>
    <row r="181" spans="1:16" s="6" customFormat="1" ht="15.75" x14ac:dyDescent="0.25">
      <c r="A181" s="5">
        <v>169</v>
      </c>
      <c r="B181" s="4" t="s">
        <v>12</v>
      </c>
      <c r="C181" s="4" t="s">
        <v>137</v>
      </c>
      <c r="D181" s="5">
        <v>1969</v>
      </c>
      <c r="E181" s="5">
        <v>1034022</v>
      </c>
      <c r="F181" s="5">
        <v>7003.37</v>
      </c>
      <c r="G181" s="5">
        <v>2901093.92</v>
      </c>
      <c r="H181" s="5">
        <v>1153139.24</v>
      </c>
      <c r="I181" s="5">
        <v>1747954.68</v>
      </c>
      <c r="J181" s="5">
        <v>14265.18</v>
      </c>
      <c r="K181" s="5">
        <f t="shared" si="12"/>
        <v>9510.1200000000008</v>
      </c>
      <c r="L181" s="8">
        <v>5909243.5499999998</v>
      </c>
      <c r="M181" s="5">
        <v>2634135.0299999998</v>
      </c>
      <c r="N181" s="8">
        <f t="shared" si="11"/>
        <v>2629379.9699999997</v>
      </c>
      <c r="O181" s="5">
        <v>3275108.52</v>
      </c>
      <c r="P181" s="8">
        <f t="shared" si="8"/>
        <v>3279863.58</v>
      </c>
    </row>
    <row r="182" spans="1:16" s="6" customFormat="1" ht="15.75" x14ac:dyDescent="0.25">
      <c r="A182" s="5">
        <v>170</v>
      </c>
      <c r="B182" s="4" t="s">
        <v>12</v>
      </c>
      <c r="C182" s="4" t="s">
        <v>138</v>
      </c>
      <c r="D182" s="5">
        <v>1973</v>
      </c>
      <c r="E182" s="5">
        <v>1034027</v>
      </c>
      <c r="F182" s="5">
        <v>3771.76</v>
      </c>
      <c r="G182" s="5">
        <v>1579925.5</v>
      </c>
      <c r="H182" s="5">
        <v>576297.22</v>
      </c>
      <c r="I182" s="5">
        <v>1003628.28</v>
      </c>
      <c r="J182" s="5">
        <v>7682.71</v>
      </c>
      <c r="K182" s="8">
        <f t="shared" si="12"/>
        <v>5121.8066666666664</v>
      </c>
      <c r="L182" s="8">
        <v>3218153.16</v>
      </c>
      <c r="M182" s="5">
        <v>1327515.06</v>
      </c>
      <c r="N182" s="8">
        <f t="shared" si="11"/>
        <v>1324954.1566666667</v>
      </c>
      <c r="O182" s="5">
        <v>1890638.1</v>
      </c>
      <c r="P182" s="8">
        <f t="shared" si="8"/>
        <v>1893199.0033333334</v>
      </c>
    </row>
    <row r="183" spans="1:16" s="6" customFormat="1" ht="15.75" x14ac:dyDescent="0.25">
      <c r="A183" s="5">
        <v>171</v>
      </c>
      <c r="B183" s="4" t="s">
        <v>12</v>
      </c>
      <c r="C183" s="4" t="s">
        <v>139</v>
      </c>
      <c r="D183" s="5">
        <v>1969</v>
      </c>
      <c r="E183" s="5">
        <v>1034035</v>
      </c>
      <c r="F183" s="5">
        <v>7927.65</v>
      </c>
      <c r="G183" s="5">
        <v>3283153.51</v>
      </c>
      <c r="H183" s="5">
        <v>1305055.1299999999</v>
      </c>
      <c r="I183" s="5">
        <v>1978098.38</v>
      </c>
      <c r="J183" s="5">
        <v>16147.85</v>
      </c>
      <c r="K183" s="8">
        <f t="shared" si="12"/>
        <v>10765.233333333334</v>
      </c>
      <c r="L183" s="8">
        <v>6687461.4299999997</v>
      </c>
      <c r="M183" s="5">
        <v>2981226.14</v>
      </c>
      <c r="N183" s="8">
        <f t="shared" si="11"/>
        <v>2975843.5233333334</v>
      </c>
      <c r="O183" s="5">
        <v>3706235.29</v>
      </c>
      <c r="P183" s="8">
        <f t="shared" si="8"/>
        <v>3711617.9066666667</v>
      </c>
    </row>
    <row r="184" spans="1:16" s="6" customFormat="1" ht="15.75" x14ac:dyDescent="0.25">
      <c r="A184" s="5">
        <v>172</v>
      </c>
      <c r="B184" s="4" t="s">
        <v>12</v>
      </c>
      <c r="C184" s="4" t="s">
        <v>140</v>
      </c>
      <c r="D184" s="5">
        <v>1973</v>
      </c>
      <c r="E184" s="5">
        <v>1034037</v>
      </c>
      <c r="F184" s="5">
        <v>3776.92</v>
      </c>
      <c r="G184" s="5">
        <v>1582085.72</v>
      </c>
      <c r="H184" s="5">
        <v>577085.31000000006</v>
      </c>
      <c r="I184" s="5">
        <v>1005000.41</v>
      </c>
      <c r="J184" s="5">
        <v>7693.22</v>
      </c>
      <c r="K184" s="8">
        <f t="shared" si="12"/>
        <v>5128.8133333333335</v>
      </c>
      <c r="L184" s="8">
        <v>3222553.31</v>
      </c>
      <c r="M184" s="5">
        <v>1329330.55</v>
      </c>
      <c r="N184" s="8">
        <f t="shared" si="11"/>
        <v>1326766.1433333333</v>
      </c>
      <c r="O184" s="5">
        <v>1893222.76</v>
      </c>
      <c r="P184" s="8">
        <f t="shared" si="8"/>
        <v>1895787.1666666667</v>
      </c>
    </row>
    <row r="185" spans="1:16" s="6" customFormat="1" ht="15.75" x14ac:dyDescent="0.25">
      <c r="A185" s="5">
        <v>173</v>
      </c>
      <c r="B185" s="4" t="s">
        <v>12</v>
      </c>
      <c r="C185" s="4" t="s">
        <v>141</v>
      </c>
      <c r="D185" s="5">
        <v>1986</v>
      </c>
      <c r="E185" s="5">
        <v>1034014</v>
      </c>
      <c r="F185" s="5">
        <v>4670.16</v>
      </c>
      <c r="G185" s="5">
        <v>2004052.93</v>
      </c>
      <c r="H185" s="5">
        <v>519500.11</v>
      </c>
      <c r="I185" s="5">
        <v>1484552.82</v>
      </c>
      <c r="J185" s="5">
        <v>9512.66</v>
      </c>
      <c r="K185" s="8">
        <f t="shared" si="12"/>
        <v>6341.7733333333335</v>
      </c>
      <c r="L185" s="8">
        <v>4082059.11</v>
      </c>
      <c r="M185" s="5">
        <v>1248423.93</v>
      </c>
      <c r="N185" s="8">
        <f t="shared" si="11"/>
        <v>1245253.0433333332</v>
      </c>
      <c r="O185" s="5">
        <v>2833635.18</v>
      </c>
      <c r="P185" s="8">
        <f t="shared" si="8"/>
        <v>2836806.0666666669</v>
      </c>
    </row>
    <row r="186" spans="1:16" s="6" customFormat="1" ht="15.75" x14ac:dyDescent="0.25">
      <c r="A186" s="5">
        <v>174</v>
      </c>
      <c r="B186" s="4" t="s">
        <v>12</v>
      </c>
      <c r="C186" s="4" t="s">
        <v>142</v>
      </c>
      <c r="D186" s="5">
        <v>1986</v>
      </c>
      <c r="E186" s="5">
        <v>1034015</v>
      </c>
      <c r="F186" s="5">
        <v>4670.16</v>
      </c>
      <c r="G186" s="5">
        <v>2004052.93</v>
      </c>
      <c r="H186" s="5">
        <v>519500.11</v>
      </c>
      <c r="I186" s="5">
        <v>1484552.82</v>
      </c>
      <c r="J186" s="5">
        <v>9512.66</v>
      </c>
      <c r="K186" s="8">
        <f t="shared" si="12"/>
        <v>6341.7733333333335</v>
      </c>
      <c r="L186" s="8">
        <v>4082059.11</v>
      </c>
      <c r="M186" s="5">
        <v>1248423.93</v>
      </c>
      <c r="N186" s="8">
        <f t="shared" si="11"/>
        <v>1245253.0433333332</v>
      </c>
      <c r="O186" s="5">
        <v>2833635.18</v>
      </c>
      <c r="P186" s="8">
        <f t="shared" si="8"/>
        <v>2836806.0666666669</v>
      </c>
    </row>
    <row r="187" spans="1:16" s="6" customFormat="1" ht="15.75" x14ac:dyDescent="0.25">
      <c r="A187" s="5">
        <v>175</v>
      </c>
      <c r="B187" s="4" t="s">
        <v>12</v>
      </c>
      <c r="C187" s="4" t="s">
        <v>143</v>
      </c>
      <c r="D187" s="5">
        <v>1973</v>
      </c>
      <c r="E187" s="5">
        <v>1034016</v>
      </c>
      <c r="F187" s="5">
        <v>5546.23</v>
      </c>
      <c r="G187" s="5">
        <v>2320457.77</v>
      </c>
      <c r="H187" s="5">
        <v>846593.63</v>
      </c>
      <c r="I187" s="5">
        <v>1473864.14</v>
      </c>
      <c r="J187" s="5">
        <v>11297.13</v>
      </c>
      <c r="K187" s="5">
        <f t="shared" si="12"/>
        <v>7531.4199999999992</v>
      </c>
      <c r="L187" s="8">
        <v>4726544.71</v>
      </c>
      <c r="M187" s="5">
        <v>1950370.68</v>
      </c>
      <c r="N187" s="8">
        <f t="shared" si="11"/>
        <v>1946604.97</v>
      </c>
      <c r="O187" s="5">
        <v>2776174.03</v>
      </c>
      <c r="P187" s="8">
        <f t="shared" si="8"/>
        <v>2779939.7399999998</v>
      </c>
    </row>
    <row r="188" spans="1:16" s="6" customFormat="1" ht="15.75" x14ac:dyDescent="0.25">
      <c r="A188" s="5">
        <v>176</v>
      </c>
      <c r="B188" s="4" t="s">
        <v>12</v>
      </c>
      <c r="C188" s="4" t="s">
        <v>144</v>
      </c>
      <c r="D188" s="5">
        <v>1979</v>
      </c>
      <c r="E188" s="5">
        <v>1034017</v>
      </c>
      <c r="F188" s="5">
        <v>14451.17</v>
      </c>
      <c r="G188" s="5">
        <v>6136198.4800000004</v>
      </c>
      <c r="H188" s="5">
        <v>1952287.83</v>
      </c>
      <c r="I188" s="5">
        <v>4183910.65</v>
      </c>
      <c r="J188" s="5">
        <v>29435.62</v>
      </c>
      <c r="K188" s="8">
        <f t="shared" si="12"/>
        <v>19623.746666666666</v>
      </c>
      <c r="L188" s="8">
        <v>12461801.6</v>
      </c>
      <c r="M188" s="5">
        <v>4548793.99</v>
      </c>
      <c r="N188" s="8">
        <f t="shared" si="11"/>
        <v>4538982.1166666672</v>
      </c>
      <c r="O188" s="5">
        <v>7913007.6100000003</v>
      </c>
      <c r="P188" s="8">
        <f t="shared" si="8"/>
        <v>7922819.4833333334</v>
      </c>
    </row>
    <row r="189" spans="1:16" s="6" customFormat="1" ht="15.75" x14ac:dyDescent="0.25">
      <c r="A189" s="5">
        <v>177</v>
      </c>
      <c r="B189" s="4" t="s">
        <v>12</v>
      </c>
      <c r="C189" s="4" t="s">
        <v>145</v>
      </c>
      <c r="D189" s="5">
        <v>1974</v>
      </c>
      <c r="E189" s="5">
        <v>1034019</v>
      </c>
      <c r="F189" s="5">
        <v>11399.44</v>
      </c>
      <c r="G189" s="5">
        <v>4773735.1900000004</v>
      </c>
      <c r="H189" s="5">
        <v>1703172.1</v>
      </c>
      <c r="I189" s="5">
        <v>3070563.09</v>
      </c>
      <c r="J189" s="5">
        <v>23219.55</v>
      </c>
      <c r="K189" s="8">
        <f t="shared" si="12"/>
        <v>15479.699999999999</v>
      </c>
      <c r="L189" s="8">
        <v>9723629.9900000002</v>
      </c>
      <c r="M189" s="5">
        <v>3933585.31</v>
      </c>
      <c r="N189" s="8">
        <f t="shared" si="11"/>
        <v>3925845.46</v>
      </c>
      <c r="O189" s="5">
        <v>5790044.6799999997</v>
      </c>
      <c r="P189" s="8">
        <f t="shared" si="8"/>
        <v>5797784.5299999993</v>
      </c>
    </row>
    <row r="190" spans="1:16" s="6" customFormat="1" ht="15.75" x14ac:dyDescent="0.25">
      <c r="A190" s="5">
        <v>178</v>
      </c>
      <c r="B190" s="4" t="s">
        <v>12</v>
      </c>
      <c r="C190" s="4" t="s">
        <v>146</v>
      </c>
      <c r="D190" s="5">
        <v>1977</v>
      </c>
      <c r="E190" s="5">
        <v>1034020</v>
      </c>
      <c r="F190" s="5">
        <v>7836.22</v>
      </c>
      <c r="G190" s="5">
        <v>3304201.56</v>
      </c>
      <c r="H190" s="5">
        <v>1098111.8400000001</v>
      </c>
      <c r="I190" s="5">
        <v>2206089.7200000002</v>
      </c>
      <c r="J190" s="5">
        <v>15961.61</v>
      </c>
      <c r="K190" s="8">
        <f t="shared" si="12"/>
        <v>10641.073333333334</v>
      </c>
      <c r="L190" s="8">
        <v>6730334.2400000002</v>
      </c>
      <c r="M190" s="5">
        <v>2555978.2400000002</v>
      </c>
      <c r="N190" s="8">
        <f t="shared" si="11"/>
        <v>2550657.7033333336</v>
      </c>
      <c r="O190" s="5">
        <v>4174356</v>
      </c>
      <c r="P190" s="8">
        <f t="shared" ref="P190:P250" si="13">O190+(J190-K190)</f>
        <v>4179676.5366666666</v>
      </c>
    </row>
    <row r="191" spans="1:16" s="6" customFormat="1" ht="15.75" x14ac:dyDescent="0.25">
      <c r="A191" s="5">
        <v>179</v>
      </c>
      <c r="B191" s="4" t="s">
        <v>12</v>
      </c>
      <c r="C191" s="4" t="s">
        <v>147</v>
      </c>
      <c r="D191" s="5">
        <v>1974</v>
      </c>
      <c r="E191" s="5">
        <v>1034021</v>
      </c>
      <c r="F191" s="5">
        <v>7240.37</v>
      </c>
      <c r="G191" s="5">
        <v>3034162.36</v>
      </c>
      <c r="H191" s="5">
        <v>1082390.8600000001</v>
      </c>
      <c r="I191" s="5">
        <v>1951771.5</v>
      </c>
      <c r="J191" s="5">
        <v>14747.94</v>
      </c>
      <c r="K191" s="5">
        <f t="shared" si="12"/>
        <v>9831.9600000000009</v>
      </c>
      <c r="L191" s="8">
        <v>6180290.8899999997</v>
      </c>
      <c r="M191" s="5">
        <v>2499682.59</v>
      </c>
      <c r="N191" s="8">
        <f t="shared" si="11"/>
        <v>2494766.61</v>
      </c>
      <c r="O191" s="5">
        <v>3680608.3</v>
      </c>
      <c r="P191" s="8">
        <f t="shared" si="13"/>
        <v>3685524.28</v>
      </c>
    </row>
    <row r="192" spans="1:16" s="6" customFormat="1" ht="15.75" x14ac:dyDescent="0.25">
      <c r="A192" s="5">
        <v>180</v>
      </c>
      <c r="B192" s="4" t="s">
        <v>12</v>
      </c>
      <c r="C192" s="4" t="s">
        <v>148</v>
      </c>
      <c r="D192" s="5">
        <v>1991</v>
      </c>
      <c r="E192" s="5">
        <v>1034023</v>
      </c>
      <c r="F192" s="5">
        <v>3394.72</v>
      </c>
      <c r="G192" s="5">
        <v>1469911.87</v>
      </c>
      <c r="H192" s="5">
        <v>321772.31</v>
      </c>
      <c r="I192" s="5">
        <v>1148139.56</v>
      </c>
      <c r="J192" s="5">
        <v>6914.71</v>
      </c>
      <c r="K192" s="8">
        <f t="shared" si="12"/>
        <v>4609.8066666666664</v>
      </c>
      <c r="L192" s="8">
        <v>2994066.19</v>
      </c>
      <c r="M192" s="5">
        <v>793712.82</v>
      </c>
      <c r="N192" s="8">
        <f t="shared" si="11"/>
        <v>791407.91666666663</v>
      </c>
      <c r="O192" s="5">
        <v>2200353.37</v>
      </c>
      <c r="P192" s="8">
        <f t="shared" si="13"/>
        <v>2202658.2733333334</v>
      </c>
    </row>
    <row r="193" spans="1:16" s="6" customFormat="1" ht="15.75" x14ac:dyDescent="0.25">
      <c r="A193" s="5">
        <v>181</v>
      </c>
      <c r="B193" s="4" t="s">
        <v>12</v>
      </c>
      <c r="C193" s="4" t="s">
        <v>149</v>
      </c>
      <c r="D193" s="5">
        <v>1995</v>
      </c>
      <c r="E193" s="5">
        <v>1034024</v>
      </c>
      <c r="F193" s="5">
        <v>18565.939999999999</v>
      </c>
      <c r="G193" s="5">
        <v>8386325.0599999996</v>
      </c>
      <c r="H193" s="5">
        <v>1791302.41</v>
      </c>
      <c r="I193" s="5">
        <v>6595022.6500000004</v>
      </c>
      <c r="J193" s="5">
        <v>37817.01</v>
      </c>
      <c r="K193" s="5">
        <f t="shared" si="12"/>
        <v>25211.34</v>
      </c>
      <c r="L193" s="8">
        <v>17082120.940000001</v>
      </c>
      <c r="M193" s="5">
        <v>4405047.26</v>
      </c>
      <c r="N193" s="8">
        <f t="shared" si="11"/>
        <v>4392441.59</v>
      </c>
      <c r="O193" s="5">
        <v>12677073.68</v>
      </c>
      <c r="P193" s="8">
        <f t="shared" si="13"/>
        <v>12689679.35</v>
      </c>
    </row>
    <row r="194" spans="1:16" s="6" customFormat="1" ht="15.75" x14ac:dyDescent="0.25">
      <c r="A194" s="5">
        <v>182</v>
      </c>
      <c r="B194" s="4" t="s">
        <v>12</v>
      </c>
      <c r="C194" s="4" t="s">
        <v>150</v>
      </c>
      <c r="D194" s="5">
        <v>1985</v>
      </c>
      <c r="E194" s="5">
        <v>1034025</v>
      </c>
      <c r="F194" s="5">
        <v>11376.9</v>
      </c>
      <c r="G194" s="5">
        <v>4866505.93</v>
      </c>
      <c r="H194" s="5">
        <v>1301427.8400000001</v>
      </c>
      <c r="I194" s="5">
        <v>3565078.09</v>
      </c>
      <c r="J194" s="5">
        <v>23173.62</v>
      </c>
      <c r="K194" s="5">
        <f t="shared" si="12"/>
        <v>15449.08</v>
      </c>
      <c r="L194" s="8">
        <v>9912594.8900000006</v>
      </c>
      <c r="M194" s="5">
        <v>3114353.23</v>
      </c>
      <c r="N194" s="8">
        <f t="shared" si="11"/>
        <v>3106628.69</v>
      </c>
      <c r="O194" s="5">
        <v>6798241.6600000001</v>
      </c>
      <c r="P194" s="8">
        <f t="shared" si="13"/>
        <v>6805966.2000000002</v>
      </c>
    </row>
    <row r="195" spans="1:16" s="6" customFormat="1" ht="15.75" x14ac:dyDescent="0.25">
      <c r="A195" s="5">
        <v>183</v>
      </c>
      <c r="B195" s="4" t="s">
        <v>15</v>
      </c>
      <c r="C195" s="4" t="s">
        <v>151</v>
      </c>
      <c r="D195" s="5">
        <v>1975</v>
      </c>
      <c r="E195" s="5">
        <v>1034028</v>
      </c>
      <c r="F195" s="5">
        <v>286.14</v>
      </c>
      <c r="G195" s="5">
        <v>127260.16</v>
      </c>
      <c r="H195" s="5">
        <v>47085.25</v>
      </c>
      <c r="I195" s="5">
        <v>80174.91</v>
      </c>
      <c r="J195" s="5">
        <v>582.84</v>
      </c>
      <c r="K195" s="5">
        <f t="shared" si="12"/>
        <v>388.56</v>
      </c>
      <c r="L195" s="8">
        <v>259216.46</v>
      </c>
      <c r="M195" s="5">
        <v>107564.93</v>
      </c>
      <c r="N195" s="8">
        <f t="shared" si="11"/>
        <v>107370.65</v>
      </c>
      <c r="O195" s="5">
        <v>151651.53</v>
      </c>
      <c r="P195" s="8">
        <f t="shared" si="13"/>
        <v>151845.81</v>
      </c>
    </row>
    <row r="196" spans="1:16" s="6" customFormat="1" ht="15.75" x14ac:dyDescent="0.25">
      <c r="A196" s="5">
        <v>184</v>
      </c>
      <c r="B196" s="4" t="s">
        <v>12</v>
      </c>
      <c r="C196" s="4" t="s">
        <v>152</v>
      </c>
      <c r="D196" s="5">
        <v>1989</v>
      </c>
      <c r="E196" s="5">
        <v>1034029</v>
      </c>
      <c r="F196" s="5">
        <v>7750.11</v>
      </c>
      <c r="G196" s="5">
        <v>3338369.44</v>
      </c>
      <c r="H196" s="5">
        <v>784470.99</v>
      </c>
      <c r="I196" s="5">
        <v>2553898.4500000002</v>
      </c>
      <c r="J196" s="5">
        <v>15786.21</v>
      </c>
      <c r="K196" s="5">
        <f t="shared" si="12"/>
        <v>10524.14</v>
      </c>
      <c r="L196" s="8">
        <v>6799930.8600000003</v>
      </c>
      <c r="M196" s="5">
        <v>1913614.63</v>
      </c>
      <c r="N196" s="8">
        <f t="shared" si="11"/>
        <v>1908352.5599999998</v>
      </c>
      <c r="O196" s="5">
        <v>4886316.2300000004</v>
      </c>
      <c r="P196" s="8">
        <f t="shared" si="13"/>
        <v>4891578.3000000007</v>
      </c>
    </row>
    <row r="197" spans="1:16" s="6" customFormat="1" ht="15.75" x14ac:dyDescent="0.25">
      <c r="A197" s="5">
        <v>185</v>
      </c>
      <c r="B197" s="4" t="s">
        <v>12</v>
      </c>
      <c r="C197" s="4" t="s">
        <v>153</v>
      </c>
      <c r="D197" s="5">
        <v>1989</v>
      </c>
      <c r="E197" s="5">
        <v>1034030</v>
      </c>
      <c r="F197" s="5">
        <v>6160.74</v>
      </c>
      <c r="G197" s="5">
        <v>2654766.33</v>
      </c>
      <c r="H197" s="5">
        <v>623769.71</v>
      </c>
      <c r="I197" s="5">
        <v>2030996.62</v>
      </c>
      <c r="J197" s="5">
        <v>12548.82</v>
      </c>
      <c r="K197" s="5">
        <f t="shared" si="12"/>
        <v>8365.8799999999992</v>
      </c>
      <c r="L197" s="8">
        <v>5407498.4199999999</v>
      </c>
      <c r="M197" s="5">
        <v>1521534.06</v>
      </c>
      <c r="N197" s="8">
        <f t="shared" si="11"/>
        <v>1517351.12</v>
      </c>
      <c r="O197" s="5">
        <v>3885964.36</v>
      </c>
      <c r="P197" s="8">
        <f t="shared" si="13"/>
        <v>3890147.3</v>
      </c>
    </row>
    <row r="198" spans="1:16" s="6" customFormat="1" ht="15.75" x14ac:dyDescent="0.25">
      <c r="A198" s="5">
        <v>186</v>
      </c>
      <c r="B198" s="4" t="s">
        <v>12</v>
      </c>
      <c r="C198" s="4" t="s">
        <v>154</v>
      </c>
      <c r="D198" s="5">
        <v>1988</v>
      </c>
      <c r="E198" s="5">
        <v>1034031</v>
      </c>
      <c r="F198" s="5">
        <v>7072.6</v>
      </c>
      <c r="G198" s="5">
        <v>3057393.36</v>
      </c>
      <c r="H198" s="5">
        <v>754686.32</v>
      </c>
      <c r="I198" s="5">
        <v>2302707.04</v>
      </c>
      <c r="J198" s="5">
        <v>14406.2</v>
      </c>
      <c r="K198" s="8">
        <f t="shared" si="12"/>
        <v>9604.1333333333332</v>
      </c>
      <c r="L198" s="8">
        <v>6227610.1399999997</v>
      </c>
      <c r="M198" s="5">
        <v>1825345.91</v>
      </c>
      <c r="N198" s="8">
        <f t="shared" si="11"/>
        <v>1820543.8433333333</v>
      </c>
      <c r="O198" s="5">
        <v>4402264.2300000004</v>
      </c>
      <c r="P198" s="8">
        <f t="shared" si="13"/>
        <v>4407066.2966666669</v>
      </c>
    </row>
    <row r="199" spans="1:16" s="6" customFormat="1" ht="15.75" x14ac:dyDescent="0.25">
      <c r="A199" s="5">
        <v>187</v>
      </c>
      <c r="B199" s="4" t="s">
        <v>12</v>
      </c>
      <c r="C199" s="4" t="s">
        <v>155</v>
      </c>
      <c r="D199" s="5">
        <v>1976</v>
      </c>
      <c r="E199" s="5">
        <v>1034032</v>
      </c>
      <c r="F199" s="5">
        <v>12169.87</v>
      </c>
      <c r="G199" s="5">
        <v>5117839.34</v>
      </c>
      <c r="H199" s="5">
        <v>1742670.96</v>
      </c>
      <c r="I199" s="5">
        <v>3375168.38</v>
      </c>
      <c r="J199" s="5">
        <v>24788.83</v>
      </c>
      <c r="K199" s="8">
        <f t="shared" si="12"/>
        <v>16525.886666666669</v>
      </c>
      <c r="L199" s="8">
        <v>10424536.359999999</v>
      </c>
      <c r="M199" s="5">
        <v>4045426.36</v>
      </c>
      <c r="N199" s="8">
        <f t="shared" si="11"/>
        <v>4037163.4166666665</v>
      </c>
      <c r="O199" s="5">
        <v>6379110</v>
      </c>
      <c r="P199" s="8">
        <f t="shared" si="13"/>
        <v>6387372.9433333334</v>
      </c>
    </row>
    <row r="200" spans="1:16" s="6" customFormat="1" ht="15.75" x14ac:dyDescent="0.25">
      <c r="A200" s="5">
        <v>188</v>
      </c>
      <c r="B200" s="4" t="s">
        <v>12</v>
      </c>
      <c r="C200" s="4" t="s">
        <v>156</v>
      </c>
      <c r="D200" s="5">
        <v>1976</v>
      </c>
      <c r="E200" s="5">
        <v>1034033</v>
      </c>
      <c r="F200" s="5">
        <v>6339.2</v>
      </c>
      <c r="G200" s="5">
        <v>2668569.63</v>
      </c>
      <c r="H200" s="5">
        <v>908497.71</v>
      </c>
      <c r="I200" s="5">
        <v>1760071.92</v>
      </c>
      <c r="J200" s="5">
        <v>12912.34</v>
      </c>
      <c r="K200" s="8">
        <f t="shared" si="12"/>
        <v>8608.2266666666674</v>
      </c>
      <c r="L200" s="8">
        <v>5435614.3799999999</v>
      </c>
      <c r="M200" s="5">
        <v>2108767.4</v>
      </c>
      <c r="N200" s="8">
        <f t="shared" si="11"/>
        <v>2104463.2866666666</v>
      </c>
      <c r="O200" s="5">
        <v>3326846.98</v>
      </c>
      <c r="P200" s="8">
        <f t="shared" si="13"/>
        <v>3331151.0933333333</v>
      </c>
    </row>
    <row r="201" spans="1:16" s="6" customFormat="1" ht="15.75" x14ac:dyDescent="0.25">
      <c r="A201" s="5">
        <v>189</v>
      </c>
      <c r="B201" s="4" t="s">
        <v>12</v>
      </c>
      <c r="C201" s="4" t="s">
        <v>157</v>
      </c>
      <c r="D201" s="5">
        <v>1976</v>
      </c>
      <c r="E201" s="5">
        <v>1034034</v>
      </c>
      <c r="F201" s="5">
        <v>3703.28</v>
      </c>
      <c r="G201" s="5">
        <v>1561309.06</v>
      </c>
      <c r="H201" s="5">
        <v>531386.13</v>
      </c>
      <c r="I201" s="5">
        <v>1029922.93</v>
      </c>
      <c r="J201" s="5">
        <v>7543.22</v>
      </c>
      <c r="K201" s="8">
        <f t="shared" si="12"/>
        <v>5028.8133333333335</v>
      </c>
      <c r="L201" s="8">
        <v>3180233.29</v>
      </c>
      <c r="M201" s="5">
        <v>1233245.8</v>
      </c>
      <c r="N201" s="8">
        <f t="shared" si="11"/>
        <v>1230731.3933333333</v>
      </c>
      <c r="O201" s="5">
        <v>1946987.49</v>
      </c>
      <c r="P201" s="8">
        <f t="shared" si="13"/>
        <v>1949501.8966666667</v>
      </c>
    </row>
    <row r="202" spans="1:16" s="6" customFormat="1" ht="15.75" x14ac:dyDescent="0.25">
      <c r="A202" s="5">
        <v>190</v>
      </c>
      <c r="B202" s="4" t="s">
        <v>12</v>
      </c>
      <c r="C202" s="4" t="s">
        <v>158</v>
      </c>
      <c r="D202" s="5">
        <v>1977</v>
      </c>
      <c r="E202" s="5">
        <v>1034036</v>
      </c>
      <c r="F202" s="5">
        <v>11004.33</v>
      </c>
      <c r="G202" s="5">
        <v>4637788.21</v>
      </c>
      <c r="H202" s="5">
        <v>1541459.14</v>
      </c>
      <c r="I202" s="5">
        <v>3096329.07</v>
      </c>
      <c r="J202" s="5">
        <v>22414.75</v>
      </c>
      <c r="K202" s="8">
        <f t="shared" si="12"/>
        <v>14943.166666666666</v>
      </c>
      <c r="L202" s="8">
        <v>9446719.3399999999</v>
      </c>
      <c r="M202" s="5">
        <v>3588095.84</v>
      </c>
      <c r="N202" s="8">
        <f t="shared" si="11"/>
        <v>3580624.2566666664</v>
      </c>
      <c r="O202" s="5">
        <v>5858623.5</v>
      </c>
      <c r="P202" s="8">
        <f t="shared" si="13"/>
        <v>5866095.083333333</v>
      </c>
    </row>
    <row r="203" spans="1:16" s="6" customFormat="1" ht="15.75" x14ac:dyDescent="0.25">
      <c r="A203" s="5">
        <v>191</v>
      </c>
      <c r="B203" s="4" t="s">
        <v>12</v>
      </c>
      <c r="C203" s="4" t="s">
        <v>62</v>
      </c>
      <c r="D203" s="5">
        <v>1917</v>
      </c>
      <c r="E203" s="5">
        <v>1034038</v>
      </c>
      <c r="F203" s="5"/>
      <c r="G203" s="5">
        <v>37328.89</v>
      </c>
      <c r="H203" s="5">
        <v>37328.89</v>
      </c>
      <c r="I203" s="5">
        <v>0</v>
      </c>
      <c r="J203" s="5">
        <v>0</v>
      </c>
      <c r="K203" s="5">
        <f t="shared" si="12"/>
        <v>0</v>
      </c>
      <c r="L203" s="8">
        <v>76035.28</v>
      </c>
      <c r="M203" s="5">
        <v>76035.28</v>
      </c>
      <c r="N203" s="8">
        <f t="shared" si="11"/>
        <v>76035.28</v>
      </c>
      <c r="O203" s="5"/>
      <c r="P203" s="8">
        <f t="shared" si="13"/>
        <v>0</v>
      </c>
    </row>
    <row r="204" spans="1:16" s="6" customFormat="1" ht="15.75" x14ac:dyDescent="0.25">
      <c r="A204" s="5">
        <v>192</v>
      </c>
      <c r="B204" s="4" t="s">
        <v>12</v>
      </c>
      <c r="C204" s="4" t="s">
        <v>63</v>
      </c>
      <c r="D204" s="5">
        <v>1977</v>
      </c>
      <c r="E204" s="5">
        <v>1034039</v>
      </c>
      <c r="F204" s="5">
        <v>7805.8</v>
      </c>
      <c r="G204" s="5">
        <v>3291178.07</v>
      </c>
      <c r="H204" s="5">
        <v>1093634.1200000001</v>
      </c>
      <c r="I204" s="5">
        <v>2197543.9500000002</v>
      </c>
      <c r="J204" s="5">
        <v>15899.64</v>
      </c>
      <c r="K204" s="5">
        <f t="shared" si="12"/>
        <v>10599.76</v>
      </c>
      <c r="L204" s="8">
        <v>6703806.6699999999</v>
      </c>
      <c r="M204" s="5">
        <v>2545618.25</v>
      </c>
      <c r="N204" s="8">
        <f t="shared" si="11"/>
        <v>2540318.37</v>
      </c>
      <c r="O204" s="5">
        <v>4158188.42</v>
      </c>
      <c r="P204" s="8">
        <f t="shared" si="13"/>
        <v>4163488.3</v>
      </c>
    </row>
    <row r="205" spans="1:16" s="6" customFormat="1" ht="15.75" x14ac:dyDescent="0.25">
      <c r="A205" s="5">
        <v>193</v>
      </c>
      <c r="B205" s="4" t="s">
        <v>12</v>
      </c>
      <c r="C205" s="4" t="s">
        <v>64</v>
      </c>
      <c r="D205" s="5">
        <v>1977</v>
      </c>
      <c r="E205" s="5">
        <v>1034040</v>
      </c>
      <c r="F205" s="5">
        <v>11672.96</v>
      </c>
      <c r="G205" s="5">
        <v>4919239.07</v>
      </c>
      <c r="H205" s="5">
        <v>1635026.86</v>
      </c>
      <c r="I205" s="5">
        <v>3284212.21</v>
      </c>
      <c r="J205" s="5">
        <v>23776.67</v>
      </c>
      <c r="K205" s="8">
        <f t="shared" si="12"/>
        <v>15851.113333333333</v>
      </c>
      <c r="L205" s="8">
        <v>10020007.1</v>
      </c>
      <c r="M205" s="5">
        <v>3805922.61</v>
      </c>
      <c r="N205" s="8">
        <f t="shared" si="11"/>
        <v>3797997.0533333332</v>
      </c>
      <c r="O205" s="5">
        <v>6214084.4900000002</v>
      </c>
      <c r="P205" s="8">
        <f t="shared" si="13"/>
        <v>6222010.0466666669</v>
      </c>
    </row>
    <row r="206" spans="1:16" s="6" customFormat="1" ht="15.75" x14ac:dyDescent="0.25">
      <c r="A206" s="5">
        <v>194</v>
      </c>
      <c r="B206" s="4" t="s">
        <v>12</v>
      </c>
      <c r="C206" s="4" t="s">
        <v>65</v>
      </c>
      <c r="D206" s="5">
        <v>1977</v>
      </c>
      <c r="E206" s="5">
        <v>1034041</v>
      </c>
      <c r="F206" s="5">
        <v>6791.57</v>
      </c>
      <c r="G206" s="5">
        <v>2864466.32</v>
      </c>
      <c r="H206" s="5">
        <v>951923.23</v>
      </c>
      <c r="I206" s="5">
        <v>1912543.09</v>
      </c>
      <c r="J206" s="5">
        <v>13833.77</v>
      </c>
      <c r="K206" s="8">
        <f t="shared" si="12"/>
        <v>9222.5133333333342</v>
      </c>
      <c r="L206" s="8">
        <v>5834636.7199999997</v>
      </c>
      <c r="M206" s="5">
        <v>2215649.42</v>
      </c>
      <c r="N206" s="8">
        <f t="shared" si="11"/>
        <v>2211038.1633333331</v>
      </c>
      <c r="O206" s="5">
        <v>3618987.3</v>
      </c>
      <c r="P206" s="8">
        <f t="shared" si="13"/>
        <v>3623598.5566666666</v>
      </c>
    </row>
    <row r="207" spans="1:16" s="6" customFormat="1" ht="15.75" x14ac:dyDescent="0.25">
      <c r="A207" s="5">
        <v>195</v>
      </c>
      <c r="B207" s="4" t="s">
        <v>12</v>
      </c>
      <c r="C207" s="4" t="s">
        <v>66</v>
      </c>
      <c r="D207" s="5">
        <v>1967</v>
      </c>
      <c r="E207" s="5">
        <v>1034042</v>
      </c>
      <c r="F207" s="5">
        <v>1834.89</v>
      </c>
      <c r="G207" s="5">
        <v>760884.51</v>
      </c>
      <c r="H207" s="5">
        <v>314562.06</v>
      </c>
      <c r="I207" s="5">
        <v>446322.45</v>
      </c>
      <c r="J207" s="5">
        <v>3737.5</v>
      </c>
      <c r="K207" s="8">
        <f t="shared" si="12"/>
        <v>2491.6666666666665</v>
      </c>
      <c r="L207" s="8">
        <v>1549847.05</v>
      </c>
      <c r="M207" s="5">
        <v>715481.93</v>
      </c>
      <c r="N207" s="8">
        <f t="shared" si="11"/>
        <v>714236.09666666668</v>
      </c>
      <c r="O207" s="5">
        <v>834365.12</v>
      </c>
      <c r="P207" s="8">
        <f t="shared" si="13"/>
        <v>835610.95333333337</v>
      </c>
    </row>
    <row r="208" spans="1:16" s="6" customFormat="1" ht="15.75" x14ac:dyDescent="0.25">
      <c r="A208" s="5">
        <v>196</v>
      </c>
      <c r="B208" s="4" t="s">
        <v>12</v>
      </c>
      <c r="C208" s="4" t="s">
        <v>159</v>
      </c>
      <c r="D208" s="5">
        <v>1968</v>
      </c>
      <c r="E208" s="5">
        <v>1034043</v>
      </c>
      <c r="F208" s="5">
        <v>3488.13</v>
      </c>
      <c r="G208" s="5">
        <v>1457879.87</v>
      </c>
      <c r="H208" s="5">
        <v>599172.73</v>
      </c>
      <c r="I208" s="5">
        <v>858707.14</v>
      </c>
      <c r="J208" s="5">
        <v>7104.98</v>
      </c>
      <c r="K208" s="8">
        <f t="shared" si="12"/>
        <v>4736.6533333333327</v>
      </c>
      <c r="L208" s="8">
        <v>2969558.2</v>
      </c>
      <c r="M208" s="5">
        <v>1362555.57</v>
      </c>
      <c r="N208" s="8">
        <f t="shared" si="11"/>
        <v>1360187.2433333334</v>
      </c>
      <c r="O208" s="5">
        <v>1607002.63</v>
      </c>
      <c r="P208" s="8">
        <f t="shared" si="13"/>
        <v>1609370.9566666665</v>
      </c>
    </row>
    <row r="209" spans="1:16" s="6" customFormat="1" ht="15.75" x14ac:dyDescent="0.25">
      <c r="A209" s="5">
        <v>197</v>
      </c>
      <c r="B209" s="4" t="s">
        <v>12</v>
      </c>
      <c r="C209" s="4" t="s">
        <v>160</v>
      </c>
      <c r="D209" s="5">
        <v>1970</v>
      </c>
      <c r="E209" s="5">
        <v>1034044</v>
      </c>
      <c r="F209" s="5">
        <v>3848.07</v>
      </c>
      <c r="G209" s="5">
        <v>1600688.99</v>
      </c>
      <c r="H209" s="5">
        <v>623010.69999999995</v>
      </c>
      <c r="I209" s="5">
        <v>977678.29</v>
      </c>
      <c r="J209" s="5">
        <v>7838.13</v>
      </c>
      <c r="K209" s="5">
        <f t="shared" si="12"/>
        <v>5225.42</v>
      </c>
      <c r="L209" s="8">
        <v>3260446.35</v>
      </c>
      <c r="M209" s="5">
        <v>1425774.28</v>
      </c>
      <c r="N209" s="8">
        <f t="shared" si="11"/>
        <v>1423161.57</v>
      </c>
      <c r="O209" s="5">
        <v>1834672.07</v>
      </c>
      <c r="P209" s="8">
        <f t="shared" si="13"/>
        <v>1837284.78</v>
      </c>
    </row>
    <row r="210" spans="1:16" s="6" customFormat="1" ht="15.75" x14ac:dyDescent="0.25">
      <c r="A210" s="5">
        <v>198</v>
      </c>
      <c r="B210" s="4" t="s">
        <v>12</v>
      </c>
      <c r="C210" s="4" t="s">
        <v>161</v>
      </c>
      <c r="D210" s="5">
        <v>1972</v>
      </c>
      <c r="E210" s="5">
        <v>1034045</v>
      </c>
      <c r="F210" s="5">
        <v>3896.6</v>
      </c>
      <c r="G210" s="5">
        <v>1628366.46</v>
      </c>
      <c r="H210" s="5">
        <v>607241.89</v>
      </c>
      <c r="I210" s="5">
        <v>1021124.57</v>
      </c>
      <c r="J210" s="5">
        <v>7937</v>
      </c>
      <c r="K210" s="8">
        <f t="shared" si="12"/>
        <v>5291.333333333333</v>
      </c>
      <c r="L210" s="8">
        <v>3316822.64</v>
      </c>
      <c r="M210" s="5">
        <v>1395632.08</v>
      </c>
      <c r="N210" s="8">
        <f t="shared" si="11"/>
        <v>1392986.4133333333</v>
      </c>
      <c r="O210" s="5">
        <v>1921190.56</v>
      </c>
      <c r="P210" s="8">
        <f t="shared" si="13"/>
        <v>1923836.2266666668</v>
      </c>
    </row>
    <row r="211" spans="1:16" s="6" customFormat="1" ht="15.75" x14ac:dyDescent="0.25">
      <c r="A211" s="5">
        <v>199</v>
      </c>
      <c r="B211" s="4" t="s">
        <v>12</v>
      </c>
      <c r="C211" s="4" t="s">
        <v>162</v>
      </c>
      <c r="D211" s="5">
        <v>1970</v>
      </c>
      <c r="E211" s="5">
        <v>1034046</v>
      </c>
      <c r="F211" s="5">
        <v>3793.14</v>
      </c>
      <c r="G211" s="5">
        <v>1568887.99</v>
      </c>
      <c r="H211" s="5">
        <v>605112.67000000004</v>
      </c>
      <c r="I211" s="5">
        <v>963775.32</v>
      </c>
      <c r="J211" s="5">
        <v>7726.26</v>
      </c>
      <c r="K211" s="5">
        <f t="shared" si="12"/>
        <v>5150.84</v>
      </c>
      <c r="L211" s="8">
        <v>3195670.84</v>
      </c>
      <c r="M211" s="5">
        <v>1387080.34</v>
      </c>
      <c r="N211" s="8">
        <f t="shared" si="11"/>
        <v>1384504.9200000002</v>
      </c>
      <c r="O211" s="5">
        <v>1808590.5</v>
      </c>
      <c r="P211" s="8">
        <f t="shared" si="13"/>
        <v>1811165.92</v>
      </c>
    </row>
    <row r="212" spans="1:16" s="6" customFormat="1" ht="15.75" x14ac:dyDescent="0.25">
      <c r="A212" s="5">
        <v>200</v>
      </c>
      <c r="B212" s="4" t="s">
        <v>12</v>
      </c>
      <c r="C212" s="4" t="s">
        <v>163</v>
      </c>
      <c r="D212" s="5">
        <v>1969</v>
      </c>
      <c r="E212" s="5">
        <v>1034047</v>
      </c>
      <c r="F212" s="5">
        <v>5794.68</v>
      </c>
      <c r="G212" s="5">
        <v>2402210.81</v>
      </c>
      <c r="H212" s="5">
        <v>951568.02</v>
      </c>
      <c r="I212" s="5">
        <v>1450642.79</v>
      </c>
      <c r="J212" s="5">
        <v>11803.19</v>
      </c>
      <c r="K212" s="8">
        <f t="shared" si="12"/>
        <v>7868.793333333334</v>
      </c>
      <c r="L212" s="8">
        <v>4893067.62</v>
      </c>
      <c r="M212" s="5">
        <v>2174314.41</v>
      </c>
      <c r="N212" s="8">
        <f t="shared" si="11"/>
        <v>2170380.0133333337</v>
      </c>
      <c r="O212" s="5">
        <v>2718753.21</v>
      </c>
      <c r="P212" s="8">
        <f t="shared" si="13"/>
        <v>2722687.6066666665</v>
      </c>
    </row>
    <row r="213" spans="1:16" s="6" customFormat="1" ht="15.75" x14ac:dyDescent="0.25">
      <c r="A213" s="5">
        <v>201</v>
      </c>
      <c r="B213" s="4" t="s">
        <v>12</v>
      </c>
      <c r="C213" s="4" t="s">
        <v>164</v>
      </c>
      <c r="D213" s="5">
        <v>1972</v>
      </c>
      <c r="E213" s="5">
        <v>1034048</v>
      </c>
      <c r="F213" s="5">
        <v>5856.54</v>
      </c>
      <c r="G213" s="5">
        <v>2444427.38</v>
      </c>
      <c r="H213" s="5">
        <v>911755.85</v>
      </c>
      <c r="I213" s="5">
        <v>1532671.53</v>
      </c>
      <c r="J213" s="5">
        <v>11929.2</v>
      </c>
      <c r="K213" s="5">
        <f t="shared" si="12"/>
        <v>7952.8</v>
      </c>
      <c r="L213" s="8">
        <v>4979058.6399999997</v>
      </c>
      <c r="M213" s="5">
        <v>2095741.12</v>
      </c>
      <c r="N213" s="8">
        <f t="shared" si="11"/>
        <v>2091764.7200000002</v>
      </c>
      <c r="O213" s="5">
        <v>2883317.52</v>
      </c>
      <c r="P213" s="8">
        <f t="shared" si="13"/>
        <v>2887293.92</v>
      </c>
    </row>
    <row r="214" spans="1:16" s="6" customFormat="1" ht="15.75" x14ac:dyDescent="0.25">
      <c r="A214" s="5">
        <v>202</v>
      </c>
      <c r="B214" s="4" t="s">
        <v>12</v>
      </c>
      <c r="C214" s="4" t="s">
        <v>165</v>
      </c>
      <c r="D214" s="5">
        <v>1969</v>
      </c>
      <c r="E214" s="5">
        <v>1034049</v>
      </c>
      <c r="F214" s="5">
        <v>6819.39</v>
      </c>
      <c r="G214" s="5">
        <v>2825039.25</v>
      </c>
      <c r="H214" s="5">
        <v>1122898.48</v>
      </c>
      <c r="I214" s="5">
        <v>1702140.77</v>
      </c>
      <c r="J214" s="5">
        <v>13890.42</v>
      </c>
      <c r="K214" s="5">
        <f t="shared" si="12"/>
        <v>9260.2800000000007</v>
      </c>
      <c r="L214" s="8">
        <v>5754327.6600000001</v>
      </c>
      <c r="M214" s="5">
        <v>2565042.52</v>
      </c>
      <c r="N214" s="8">
        <f t="shared" si="11"/>
        <v>2560412.38</v>
      </c>
      <c r="O214" s="5">
        <v>3189285.14</v>
      </c>
      <c r="P214" s="8">
        <f t="shared" si="13"/>
        <v>3193915.2800000003</v>
      </c>
    </row>
    <row r="215" spans="1:16" s="6" customFormat="1" ht="15.75" x14ac:dyDescent="0.25">
      <c r="A215" s="5">
        <v>203</v>
      </c>
      <c r="B215" s="4" t="s">
        <v>12</v>
      </c>
      <c r="C215" s="4" t="s">
        <v>166</v>
      </c>
      <c r="D215" s="5">
        <v>1973</v>
      </c>
      <c r="E215" s="5">
        <v>1034050</v>
      </c>
      <c r="F215" s="5">
        <v>4088.53</v>
      </c>
      <c r="G215" s="5">
        <v>1712377.68</v>
      </c>
      <c r="H215" s="5">
        <v>624625.94999999995</v>
      </c>
      <c r="I215" s="5">
        <v>1087751.73</v>
      </c>
      <c r="J215" s="5">
        <v>8327.94</v>
      </c>
      <c r="K215" s="5">
        <f t="shared" si="12"/>
        <v>5551.96</v>
      </c>
      <c r="L215" s="8">
        <v>3487945.24</v>
      </c>
      <c r="M215" s="5">
        <v>1438860.57</v>
      </c>
      <c r="N215" s="8">
        <f t="shared" si="11"/>
        <v>1436084.59</v>
      </c>
      <c r="O215" s="5">
        <v>2049084.67</v>
      </c>
      <c r="P215" s="8">
        <f t="shared" si="13"/>
        <v>2051860.65</v>
      </c>
    </row>
    <row r="216" spans="1:16" s="6" customFormat="1" ht="15.75" x14ac:dyDescent="0.25">
      <c r="A216" s="5">
        <v>204</v>
      </c>
      <c r="B216" s="4" t="s">
        <v>12</v>
      </c>
      <c r="C216" s="4" t="s">
        <v>167</v>
      </c>
      <c r="D216" s="5">
        <v>1973</v>
      </c>
      <c r="E216" s="5">
        <v>1034051</v>
      </c>
      <c r="F216" s="5">
        <v>3888.95</v>
      </c>
      <c r="G216" s="5">
        <v>1628830.35</v>
      </c>
      <c r="H216" s="5">
        <v>594147.64</v>
      </c>
      <c r="I216" s="5">
        <v>1034682.71</v>
      </c>
      <c r="J216" s="5">
        <v>7921.41</v>
      </c>
      <c r="K216" s="5">
        <f t="shared" si="12"/>
        <v>5280.94</v>
      </c>
      <c r="L216" s="8">
        <v>3317767.54</v>
      </c>
      <c r="M216" s="5">
        <v>1368648.63</v>
      </c>
      <c r="N216" s="8">
        <f t="shared" si="11"/>
        <v>1366008.16</v>
      </c>
      <c r="O216" s="5">
        <v>1949118.91</v>
      </c>
      <c r="P216" s="8">
        <f t="shared" si="13"/>
        <v>1951759.38</v>
      </c>
    </row>
    <row r="217" spans="1:16" s="6" customFormat="1" ht="15.75" x14ac:dyDescent="0.25">
      <c r="A217" s="5">
        <v>205</v>
      </c>
      <c r="B217" s="4" t="s">
        <v>12</v>
      </c>
      <c r="C217" s="4" t="s">
        <v>168</v>
      </c>
      <c r="D217" s="5">
        <v>1972</v>
      </c>
      <c r="E217" s="5">
        <v>1034052</v>
      </c>
      <c r="F217" s="5">
        <v>5816.34</v>
      </c>
      <c r="G217" s="5">
        <v>2427694.1</v>
      </c>
      <c r="H217" s="5">
        <v>905511.96</v>
      </c>
      <c r="I217" s="5">
        <v>1522182.14</v>
      </c>
      <c r="J217" s="5">
        <v>11847.32</v>
      </c>
      <c r="K217" s="8">
        <f t="shared" si="12"/>
        <v>7898.2133333333331</v>
      </c>
      <c r="L217" s="8">
        <v>4944974.58</v>
      </c>
      <c r="M217" s="5">
        <v>2081385.31</v>
      </c>
      <c r="N217" s="8">
        <f t="shared" si="11"/>
        <v>2077436.2033333334</v>
      </c>
      <c r="O217" s="5">
        <v>2863589.27</v>
      </c>
      <c r="P217" s="8">
        <f t="shared" si="13"/>
        <v>2867538.3766666665</v>
      </c>
    </row>
    <row r="218" spans="1:16" s="6" customFormat="1" ht="15.75" x14ac:dyDescent="0.25">
      <c r="A218" s="5">
        <v>206</v>
      </c>
      <c r="B218" s="4" t="s">
        <v>12</v>
      </c>
      <c r="C218" s="4" t="s">
        <v>169</v>
      </c>
      <c r="D218" s="5">
        <v>1979</v>
      </c>
      <c r="E218" s="5">
        <v>1034053</v>
      </c>
      <c r="F218" s="5">
        <v>11732.42</v>
      </c>
      <c r="G218" s="5">
        <v>4964008.5</v>
      </c>
      <c r="H218" s="5">
        <v>1569222.41</v>
      </c>
      <c r="I218" s="5">
        <v>3394786.09</v>
      </c>
      <c r="J218" s="5">
        <v>23897.79</v>
      </c>
      <c r="K218" s="5">
        <f t="shared" si="12"/>
        <v>15931.86</v>
      </c>
      <c r="L218" s="8">
        <v>10111198.039999999</v>
      </c>
      <c r="M218" s="5">
        <v>3674307.91</v>
      </c>
      <c r="N218" s="8">
        <f t="shared" si="11"/>
        <v>3666341.98</v>
      </c>
      <c r="O218" s="5">
        <v>6436890.1299999999</v>
      </c>
      <c r="P218" s="8">
        <f t="shared" si="13"/>
        <v>6444856.0599999996</v>
      </c>
    </row>
    <row r="219" spans="1:16" s="6" customFormat="1" ht="15.75" x14ac:dyDescent="0.25">
      <c r="A219" s="5">
        <v>207</v>
      </c>
      <c r="B219" s="4" t="s">
        <v>12</v>
      </c>
      <c r="C219" s="4" t="s">
        <v>170</v>
      </c>
      <c r="D219" s="5">
        <v>1975</v>
      </c>
      <c r="E219" s="5">
        <v>1034054</v>
      </c>
      <c r="F219" s="5">
        <v>5132.01</v>
      </c>
      <c r="G219" s="5">
        <v>2156953.7599999998</v>
      </c>
      <c r="H219" s="5">
        <v>751797.46</v>
      </c>
      <c r="I219" s="5">
        <v>1405156.3</v>
      </c>
      <c r="J219" s="5">
        <v>10453.39</v>
      </c>
      <c r="K219" s="8">
        <f t="shared" si="12"/>
        <v>6968.9266666666663</v>
      </c>
      <c r="L219" s="8">
        <v>4393503.09</v>
      </c>
      <c r="M219" s="5">
        <v>1740405.53</v>
      </c>
      <c r="N219" s="8">
        <f t="shared" si="11"/>
        <v>1736921.0666666667</v>
      </c>
      <c r="O219" s="5">
        <v>2653097.56</v>
      </c>
      <c r="P219" s="8">
        <f t="shared" si="13"/>
        <v>2656582.0233333334</v>
      </c>
    </row>
    <row r="220" spans="1:16" s="6" customFormat="1" ht="15.75" x14ac:dyDescent="0.25">
      <c r="A220" s="5">
        <v>208</v>
      </c>
      <c r="B220" s="4" t="s">
        <v>12</v>
      </c>
      <c r="C220" s="4" t="s">
        <v>171</v>
      </c>
      <c r="D220" s="5">
        <v>1973</v>
      </c>
      <c r="E220" s="5">
        <v>1034055</v>
      </c>
      <c r="F220" s="5">
        <v>4063.02</v>
      </c>
      <c r="G220" s="5">
        <v>1701480.48</v>
      </c>
      <c r="H220" s="5">
        <v>620664.80000000005</v>
      </c>
      <c r="I220" s="5">
        <v>1080815.68</v>
      </c>
      <c r="J220" s="5">
        <v>8275.9599999999991</v>
      </c>
      <c r="K220" s="8">
        <f t="shared" si="12"/>
        <v>5517.3066666666664</v>
      </c>
      <c r="L220" s="8">
        <v>3465748.73</v>
      </c>
      <c r="M220" s="5">
        <v>1429752.55</v>
      </c>
      <c r="N220" s="8">
        <f t="shared" si="11"/>
        <v>1426993.8966666667</v>
      </c>
      <c r="O220" s="5">
        <v>2035996.18</v>
      </c>
      <c r="P220" s="8">
        <f t="shared" si="13"/>
        <v>2038754.8333333333</v>
      </c>
    </row>
    <row r="221" spans="1:16" s="6" customFormat="1" ht="15.75" x14ac:dyDescent="0.25">
      <c r="A221" s="5">
        <v>209</v>
      </c>
      <c r="B221" s="4" t="s">
        <v>12</v>
      </c>
      <c r="C221" s="4" t="s">
        <v>172</v>
      </c>
      <c r="D221" s="5">
        <v>1972</v>
      </c>
      <c r="E221" s="5">
        <v>1034056</v>
      </c>
      <c r="F221" s="5">
        <v>9241.7199999999993</v>
      </c>
      <c r="G221" s="5">
        <v>3853910.18</v>
      </c>
      <c r="H221" s="5">
        <v>1437706.65</v>
      </c>
      <c r="I221" s="5">
        <v>2416203.5299999998</v>
      </c>
      <c r="J221" s="5">
        <v>18824.48</v>
      </c>
      <c r="K221" s="8">
        <f t="shared" si="12"/>
        <v>12549.653333333334</v>
      </c>
      <c r="L221" s="8">
        <v>7850036.7300000004</v>
      </c>
      <c r="M221" s="5">
        <v>3304956.9</v>
      </c>
      <c r="N221" s="8">
        <f t="shared" si="11"/>
        <v>3298682.0733333332</v>
      </c>
      <c r="O221" s="5">
        <v>4545079.83</v>
      </c>
      <c r="P221" s="8">
        <f t="shared" si="13"/>
        <v>4551354.6566666672</v>
      </c>
    </row>
    <row r="222" spans="1:16" s="6" customFormat="1" ht="15.75" x14ac:dyDescent="0.25">
      <c r="A222" s="5">
        <v>210</v>
      </c>
      <c r="B222" s="4" t="s">
        <v>12</v>
      </c>
      <c r="C222" s="4" t="s">
        <v>173</v>
      </c>
      <c r="D222" s="5">
        <v>1975</v>
      </c>
      <c r="E222" s="5">
        <v>1034057</v>
      </c>
      <c r="F222" s="5">
        <v>2762.74</v>
      </c>
      <c r="G222" s="5">
        <v>1163811.32</v>
      </c>
      <c r="H222" s="5">
        <v>405471.4</v>
      </c>
      <c r="I222" s="5">
        <v>758339.92</v>
      </c>
      <c r="J222" s="5">
        <v>5627.42</v>
      </c>
      <c r="K222" s="8">
        <f t="shared" si="12"/>
        <v>3751.6133333333332</v>
      </c>
      <c r="L222" s="8">
        <v>2370569.42</v>
      </c>
      <c r="M222" s="5">
        <v>938453.93</v>
      </c>
      <c r="N222" s="8">
        <f t="shared" si="11"/>
        <v>936578.12333333341</v>
      </c>
      <c r="O222" s="5">
        <v>1432115.49</v>
      </c>
      <c r="P222" s="8">
        <f t="shared" si="13"/>
        <v>1433991.2966666666</v>
      </c>
    </row>
    <row r="223" spans="1:16" s="6" customFormat="1" ht="15.75" x14ac:dyDescent="0.25">
      <c r="A223" s="5">
        <v>211</v>
      </c>
      <c r="B223" s="4" t="s">
        <v>12</v>
      </c>
      <c r="C223" s="4" t="s">
        <v>174</v>
      </c>
      <c r="D223" s="5">
        <v>1974</v>
      </c>
      <c r="E223" s="5">
        <v>1034058</v>
      </c>
      <c r="F223" s="5">
        <v>6235.49</v>
      </c>
      <c r="G223" s="5">
        <v>2613863.4300000002</v>
      </c>
      <c r="H223" s="5">
        <v>932403.69</v>
      </c>
      <c r="I223" s="5">
        <v>1681459.74</v>
      </c>
      <c r="J223" s="5">
        <v>12701.09</v>
      </c>
      <c r="K223" s="8">
        <f t="shared" si="12"/>
        <v>8467.3933333333334</v>
      </c>
      <c r="L223" s="8">
        <v>5324183.24</v>
      </c>
      <c r="M223" s="5">
        <v>2153236.5</v>
      </c>
      <c r="N223" s="8">
        <f t="shared" si="11"/>
        <v>2149002.8033333332</v>
      </c>
      <c r="O223" s="5">
        <v>3170946.74</v>
      </c>
      <c r="P223" s="8">
        <f t="shared" si="13"/>
        <v>3175180.436666667</v>
      </c>
    </row>
    <row r="224" spans="1:16" s="6" customFormat="1" ht="15.75" x14ac:dyDescent="0.25">
      <c r="A224" s="5">
        <v>212</v>
      </c>
      <c r="B224" s="4" t="s">
        <v>12</v>
      </c>
      <c r="C224" s="4" t="s">
        <v>175</v>
      </c>
      <c r="D224" s="5">
        <v>1975</v>
      </c>
      <c r="E224" s="5">
        <v>1034059</v>
      </c>
      <c r="F224" s="5">
        <v>4105.47</v>
      </c>
      <c r="G224" s="5">
        <v>1726651.16</v>
      </c>
      <c r="H224" s="5">
        <v>601743.37</v>
      </c>
      <c r="I224" s="5">
        <v>1124907.79</v>
      </c>
      <c r="J224" s="5">
        <v>8362.43</v>
      </c>
      <c r="K224" s="8">
        <f t="shared" si="12"/>
        <v>5574.9533333333338</v>
      </c>
      <c r="L224" s="8">
        <v>3517018.93</v>
      </c>
      <c r="M224" s="5">
        <v>1392940.79</v>
      </c>
      <c r="N224" s="8">
        <f t="shared" si="11"/>
        <v>1390153.3133333335</v>
      </c>
      <c r="O224" s="5">
        <v>2124078.14</v>
      </c>
      <c r="P224" s="8">
        <f t="shared" si="13"/>
        <v>2126865.6166666667</v>
      </c>
    </row>
    <row r="225" spans="1:16" s="6" customFormat="1" ht="15.75" x14ac:dyDescent="0.25">
      <c r="A225" s="5">
        <v>213</v>
      </c>
      <c r="B225" s="4" t="s">
        <v>12</v>
      </c>
      <c r="C225" s="4" t="s">
        <v>176</v>
      </c>
      <c r="D225" s="5">
        <v>1974</v>
      </c>
      <c r="E225" s="5">
        <v>1034060</v>
      </c>
      <c r="F225" s="5">
        <v>7062.26</v>
      </c>
      <c r="G225" s="5">
        <v>2959674.4</v>
      </c>
      <c r="H225" s="5">
        <v>1055808.97</v>
      </c>
      <c r="I225" s="5">
        <v>1903865.43</v>
      </c>
      <c r="J225" s="5">
        <v>14385.14</v>
      </c>
      <c r="K225" s="8">
        <f t="shared" si="12"/>
        <v>9590.0933333333323</v>
      </c>
      <c r="L225" s="8">
        <v>6028566.2300000004</v>
      </c>
      <c r="M225" s="5">
        <v>2438281.9700000002</v>
      </c>
      <c r="N225" s="8">
        <f t="shared" si="11"/>
        <v>2433486.9233333333</v>
      </c>
      <c r="O225" s="5">
        <v>3590284.26</v>
      </c>
      <c r="P225" s="8">
        <f t="shared" si="13"/>
        <v>3595079.3066666666</v>
      </c>
    </row>
    <row r="226" spans="1:16" s="6" customFormat="1" ht="15.75" x14ac:dyDescent="0.25">
      <c r="A226" s="5">
        <v>214</v>
      </c>
      <c r="B226" s="4" t="s">
        <v>12</v>
      </c>
      <c r="C226" s="4" t="s">
        <v>177</v>
      </c>
      <c r="D226" s="5">
        <v>1975</v>
      </c>
      <c r="E226" s="5">
        <v>1034061</v>
      </c>
      <c r="F226" s="5">
        <v>4031.09</v>
      </c>
      <c r="G226" s="5">
        <v>1702662.03</v>
      </c>
      <c r="H226" s="5">
        <v>598067.18999999994</v>
      </c>
      <c r="I226" s="5">
        <v>1104594.8400000001</v>
      </c>
      <c r="J226" s="5">
        <v>8210.93</v>
      </c>
      <c r="K226" s="8">
        <f t="shared" si="12"/>
        <v>5473.9533333333338</v>
      </c>
      <c r="L226" s="8">
        <v>3468155.43</v>
      </c>
      <c r="M226" s="5">
        <v>1382422.86</v>
      </c>
      <c r="N226" s="8">
        <f t="shared" si="11"/>
        <v>1379685.8833333335</v>
      </c>
      <c r="O226" s="5">
        <v>2085732.57</v>
      </c>
      <c r="P226" s="8">
        <f t="shared" si="13"/>
        <v>2088469.5466666666</v>
      </c>
    </row>
    <row r="227" spans="1:16" s="6" customFormat="1" ht="15.75" x14ac:dyDescent="0.25">
      <c r="A227" s="5">
        <v>215</v>
      </c>
      <c r="B227" s="4" t="s">
        <v>12</v>
      </c>
      <c r="C227" s="4" t="s">
        <v>178</v>
      </c>
      <c r="D227" s="5">
        <v>1975</v>
      </c>
      <c r="E227" s="5">
        <v>1034062</v>
      </c>
      <c r="F227" s="5">
        <v>2955.74</v>
      </c>
      <c r="G227" s="5">
        <v>1244717.8</v>
      </c>
      <c r="H227" s="5">
        <v>433684.7</v>
      </c>
      <c r="I227" s="5">
        <v>811033.1</v>
      </c>
      <c r="J227" s="5">
        <v>6020.55</v>
      </c>
      <c r="K227" s="8">
        <f t="shared" si="12"/>
        <v>4013.7000000000003</v>
      </c>
      <c r="L227" s="8">
        <v>2535367.9700000002</v>
      </c>
      <c r="M227" s="5">
        <v>1003784.1</v>
      </c>
      <c r="N227" s="8">
        <f t="shared" si="11"/>
        <v>1001777.25</v>
      </c>
      <c r="O227" s="5">
        <v>1531583.87</v>
      </c>
      <c r="P227" s="8">
        <f t="shared" si="13"/>
        <v>1533590.7200000002</v>
      </c>
    </row>
    <row r="228" spans="1:16" s="6" customFormat="1" ht="15.75" x14ac:dyDescent="0.25">
      <c r="A228" s="5">
        <v>216</v>
      </c>
      <c r="B228" s="4" t="s">
        <v>12</v>
      </c>
      <c r="C228" s="4" t="s">
        <v>179</v>
      </c>
      <c r="D228" s="5">
        <v>1977</v>
      </c>
      <c r="E228" s="5">
        <v>1034063</v>
      </c>
      <c r="F228" s="5">
        <v>7031.63</v>
      </c>
      <c r="G228" s="5">
        <v>2965521.57</v>
      </c>
      <c r="H228" s="5">
        <v>985518.58</v>
      </c>
      <c r="I228" s="5">
        <v>1980002.99</v>
      </c>
      <c r="J228" s="5">
        <v>14322.74</v>
      </c>
      <c r="K228" s="8">
        <f t="shared" si="12"/>
        <v>9548.4933333333338</v>
      </c>
      <c r="L228" s="8">
        <v>6040476.3399999999</v>
      </c>
      <c r="M228" s="5">
        <v>2293859.35</v>
      </c>
      <c r="N228" s="8">
        <f t="shared" ref="N228:N289" si="14">M228-(J228-K228)</f>
        <v>2289085.1033333335</v>
      </c>
      <c r="O228" s="5">
        <v>3746616.99</v>
      </c>
      <c r="P228" s="8">
        <f t="shared" si="13"/>
        <v>3751391.2366666668</v>
      </c>
    </row>
    <row r="229" spans="1:16" s="6" customFormat="1" ht="15.75" x14ac:dyDescent="0.25">
      <c r="A229" s="5">
        <v>217</v>
      </c>
      <c r="B229" s="4" t="s">
        <v>12</v>
      </c>
      <c r="C229" s="4" t="s">
        <v>180</v>
      </c>
      <c r="D229" s="5">
        <v>1973</v>
      </c>
      <c r="E229" s="5">
        <v>1034064</v>
      </c>
      <c r="F229" s="5">
        <v>6198.88</v>
      </c>
      <c r="G229" s="5">
        <v>2592832.34</v>
      </c>
      <c r="H229" s="5">
        <v>946010.62</v>
      </c>
      <c r="I229" s="5">
        <v>1646821.72</v>
      </c>
      <c r="J229" s="5">
        <v>12626.51</v>
      </c>
      <c r="K229" s="8">
        <f t="shared" si="12"/>
        <v>8417.6733333333341</v>
      </c>
      <c r="L229" s="8">
        <v>5281344.96</v>
      </c>
      <c r="M229" s="5">
        <v>2179460.9900000002</v>
      </c>
      <c r="N229" s="8">
        <f t="shared" si="14"/>
        <v>2175252.1533333338</v>
      </c>
      <c r="O229" s="5">
        <v>3101883.97</v>
      </c>
      <c r="P229" s="8">
        <f t="shared" si="13"/>
        <v>3106092.8066666666</v>
      </c>
    </row>
    <row r="230" spans="1:16" s="6" customFormat="1" ht="15.75" x14ac:dyDescent="0.25">
      <c r="A230" s="5">
        <v>218</v>
      </c>
      <c r="B230" s="4" t="s">
        <v>12</v>
      </c>
      <c r="C230" s="4" t="s">
        <v>181</v>
      </c>
      <c r="D230" s="5">
        <v>1974</v>
      </c>
      <c r="E230" s="5">
        <v>1034065</v>
      </c>
      <c r="F230" s="5">
        <v>6258.12</v>
      </c>
      <c r="G230" s="5">
        <v>2623330.0099999998</v>
      </c>
      <c r="H230" s="5">
        <v>935781.79</v>
      </c>
      <c r="I230" s="5">
        <v>1687548.22</v>
      </c>
      <c r="J230" s="5">
        <v>12747.18</v>
      </c>
      <c r="K230" s="5">
        <f t="shared" si="12"/>
        <v>8498.1200000000008</v>
      </c>
      <c r="L230" s="8">
        <v>5343465.72</v>
      </c>
      <c r="M230" s="5">
        <v>2161039.2000000002</v>
      </c>
      <c r="N230" s="8">
        <f t="shared" si="14"/>
        <v>2156790.14</v>
      </c>
      <c r="O230" s="5">
        <v>3182426.52</v>
      </c>
      <c r="P230" s="8">
        <f t="shared" si="13"/>
        <v>3186675.58</v>
      </c>
    </row>
    <row r="231" spans="1:16" s="6" customFormat="1" ht="15.75" x14ac:dyDescent="0.25">
      <c r="A231" s="5">
        <v>219</v>
      </c>
      <c r="B231" s="4" t="s">
        <v>12</v>
      </c>
      <c r="C231" s="4" t="s">
        <v>182</v>
      </c>
      <c r="D231" s="5">
        <v>1982</v>
      </c>
      <c r="E231" s="5">
        <v>1034066</v>
      </c>
      <c r="F231" s="5">
        <v>8998.25</v>
      </c>
      <c r="G231" s="5">
        <v>4019557.76</v>
      </c>
      <c r="H231" s="5">
        <v>1288971.23</v>
      </c>
      <c r="I231" s="5">
        <v>2730586.53</v>
      </c>
      <c r="J231" s="5">
        <v>18328.57</v>
      </c>
      <c r="K231" s="8">
        <f t="shared" ref="K231:K286" si="15">J231/3*2</f>
        <v>12219.046666666667</v>
      </c>
      <c r="L231" s="8">
        <v>8187444.5899999999</v>
      </c>
      <c r="M231" s="5">
        <v>2992079.11</v>
      </c>
      <c r="N231" s="8">
        <f t="shared" si="14"/>
        <v>2985969.5866666664</v>
      </c>
      <c r="O231" s="5">
        <v>5195365.4800000004</v>
      </c>
      <c r="P231" s="8">
        <f t="shared" si="13"/>
        <v>5201475.0033333339</v>
      </c>
    </row>
    <row r="232" spans="1:16" s="29" customFormat="1" ht="15.75" x14ac:dyDescent="0.25">
      <c r="A232" s="26">
        <v>220</v>
      </c>
      <c r="B232" s="25" t="s">
        <v>14</v>
      </c>
      <c r="C232" s="25" t="s">
        <v>183</v>
      </c>
      <c r="D232" s="26">
        <v>1976</v>
      </c>
      <c r="E232" s="26">
        <v>10308005</v>
      </c>
      <c r="F232" s="26">
        <v>33.54</v>
      </c>
      <c r="G232" s="26">
        <v>13977.17</v>
      </c>
      <c r="H232" s="26">
        <v>4150.71</v>
      </c>
      <c r="I232" s="26">
        <v>9826.4599999999991</v>
      </c>
      <c r="J232" s="26">
        <v>68.33</v>
      </c>
      <c r="K232" s="28">
        <f t="shared" si="15"/>
        <v>45.553333333333335</v>
      </c>
      <c r="L232" s="28">
        <v>28470.12</v>
      </c>
      <c r="M232" s="26">
        <v>9821.11</v>
      </c>
      <c r="N232" s="28">
        <f t="shared" si="14"/>
        <v>9798.3333333333339</v>
      </c>
      <c r="O232" s="26">
        <v>18649.009999999998</v>
      </c>
      <c r="P232" s="28">
        <f t="shared" si="13"/>
        <v>18671.786666666667</v>
      </c>
    </row>
    <row r="233" spans="1:16" s="6" customFormat="1" ht="15.75" x14ac:dyDescent="0.25">
      <c r="A233" s="5">
        <v>221</v>
      </c>
      <c r="B233" s="4" t="s">
        <v>12</v>
      </c>
      <c r="C233" s="4" t="s">
        <v>184</v>
      </c>
      <c r="D233" s="5">
        <v>1969</v>
      </c>
      <c r="E233" s="5">
        <v>1034067</v>
      </c>
      <c r="F233" s="5">
        <v>0</v>
      </c>
      <c r="G233" s="5">
        <v>63805.73</v>
      </c>
      <c r="H233" s="5">
        <v>63805.73</v>
      </c>
      <c r="I233" s="5">
        <v>0</v>
      </c>
      <c r="J233" s="5">
        <v>0</v>
      </c>
      <c r="K233" s="5">
        <f t="shared" si="15"/>
        <v>0</v>
      </c>
      <c r="L233" s="8">
        <v>129966.01</v>
      </c>
      <c r="M233" s="5">
        <v>129966.01</v>
      </c>
      <c r="N233" s="8">
        <f t="shared" si="14"/>
        <v>129966.01</v>
      </c>
      <c r="O233" s="5">
        <v>0</v>
      </c>
      <c r="P233" s="8">
        <f t="shared" si="13"/>
        <v>0</v>
      </c>
    </row>
    <row r="234" spans="1:16" s="6" customFormat="1" ht="15.75" x14ac:dyDescent="0.25">
      <c r="A234" s="5">
        <v>222</v>
      </c>
      <c r="B234" s="4" t="s">
        <v>12</v>
      </c>
      <c r="C234" s="4" t="s">
        <v>185</v>
      </c>
      <c r="D234" s="5">
        <v>1952</v>
      </c>
      <c r="E234" s="5">
        <v>1034068</v>
      </c>
      <c r="F234" s="5">
        <v>0</v>
      </c>
      <c r="G234" s="5">
        <v>7300.77</v>
      </c>
      <c r="H234" s="5">
        <v>7300.77</v>
      </c>
      <c r="I234" s="5">
        <v>0</v>
      </c>
      <c r="J234" s="5">
        <v>0</v>
      </c>
      <c r="K234" s="5">
        <f t="shared" si="15"/>
        <v>0</v>
      </c>
      <c r="L234" s="8">
        <v>14870.96</v>
      </c>
      <c r="M234" s="5">
        <v>14870.96</v>
      </c>
      <c r="N234" s="8">
        <f t="shared" si="14"/>
        <v>14870.96</v>
      </c>
      <c r="O234" s="5">
        <v>0</v>
      </c>
      <c r="P234" s="8">
        <f t="shared" si="13"/>
        <v>0</v>
      </c>
    </row>
    <row r="235" spans="1:16" s="6" customFormat="1" ht="15.75" x14ac:dyDescent="0.25">
      <c r="A235" s="5">
        <v>223</v>
      </c>
      <c r="B235" s="4" t="s">
        <v>12</v>
      </c>
      <c r="C235" s="4" t="s">
        <v>186</v>
      </c>
      <c r="D235" s="5">
        <v>1917</v>
      </c>
      <c r="E235" s="5">
        <v>1034070</v>
      </c>
      <c r="F235" s="5">
        <v>0</v>
      </c>
      <c r="G235" s="5">
        <v>60423.97</v>
      </c>
      <c r="H235" s="5">
        <v>60423.97</v>
      </c>
      <c r="I235" s="5">
        <v>0</v>
      </c>
      <c r="J235" s="5">
        <v>0</v>
      </c>
      <c r="K235" s="5">
        <f t="shared" si="15"/>
        <v>0</v>
      </c>
      <c r="L235" s="8">
        <v>123077.69</v>
      </c>
      <c r="M235" s="5">
        <v>123077.69</v>
      </c>
      <c r="N235" s="8">
        <f t="shared" si="14"/>
        <v>123077.69</v>
      </c>
      <c r="O235" s="5">
        <v>0</v>
      </c>
      <c r="P235" s="8">
        <f t="shared" si="13"/>
        <v>0</v>
      </c>
    </row>
    <row r="236" spans="1:16" s="6" customFormat="1" ht="15.75" x14ac:dyDescent="0.25">
      <c r="A236" s="5">
        <v>224</v>
      </c>
      <c r="B236" s="4" t="s">
        <v>12</v>
      </c>
      <c r="C236" s="4" t="s">
        <v>187</v>
      </c>
      <c r="D236" s="5">
        <v>1963</v>
      </c>
      <c r="E236" s="5">
        <v>1034071</v>
      </c>
      <c r="F236" s="5">
        <v>454.71</v>
      </c>
      <c r="G236" s="5">
        <v>188227.68</v>
      </c>
      <c r="H236" s="5">
        <v>83861.17</v>
      </c>
      <c r="I236" s="5">
        <v>104366.51</v>
      </c>
      <c r="J236" s="5">
        <v>926.2</v>
      </c>
      <c r="K236" s="8">
        <f t="shared" si="15"/>
        <v>617.4666666666667</v>
      </c>
      <c r="L236" s="8">
        <v>383401.29</v>
      </c>
      <c r="M236" s="5">
        <v>189341.02</v>
      </c>
      <c r="N236" s="8">
        <f t="shared" si="14"/>
        <v>189032.28666666665</v>
      </c>
      <c r="O236" s="5">
        <v>194060.27</v>
      </c>
      <c r="P236" s="8">
        <f t="shared" si="13"/>
        <v>194369.00333333333</v>
      </c>
    </row>
    <row r="237" spans="1:16" s="6" customFormat="1" ht="15.75" x14ac:dyDescent="0.25">
      <c r="A237" s="5">
        <v>225</v>
      </c>
      <c r="B237" s="4" t="s">
        <v>12</v>
      </c>
      <c r="C237" s="4" t="s">
        <v>188</v>
      </c>
      <c r="D237" s="5">
        <v>1972</v>
      </c>
      <c r="E237" s="5">
        <v>1034077</v>
      </c>
      <c r="F237" s="5">
        <v>5771.15</v>
      </c>
      <c r="G237" s="5">
        <v>2408874.02</v>
      </c>
      <c r="H237" s="5">
        <v>898489.28</v>
      </c>
      <c r="I237" s="5">
        <v>1510384.74</v>
      </c>
      <c r="J237" s="5">
        <v>11755.28</v>
      </c>
      <c r="K237" s="8">
        <f t="shared" si="15"/>
        <v>7836.8533333333335</v>
      </c>
      <c r="L237" s="8">
        <v>4906639.92</v>
      </c>
      <c r="M237" s="5">
        <v>2065239.96</v>
      </c>
      <c r="N237" s="8">
        <f t="shared" si="14"/>
        <v>2061321.5333333332</v>
      </c>
      <c r="O237" s="5">
        <v>2841399.96</v>
      </c>
      <c r="P237" s="8">
        <f t="shared" si="13"/>
        <v>2845318.3866666667</v>
      </c>
    </row>
    <row r="238" spans="1:16" s="6" customFormat="1" ht="15.75" x14ac:dyDescent="0.25">
      <c r="A238" s="5">
        <v>226</v>
      </c>
      <c r="B238" s="4" t="s">
        <v>12</v>
      </c>
      <c r="C238" s="4" t="s">
        <v>189</v>
      </c>
      <c r="D238" s="5">
        <v>1990</v>
      </c>
      <c r="E238" s="5">
        <v>1034078</v>
      </c>
      <c r="F238" s="5">
        <v>10204.91</v>
      </c>
      <c r="G238" s="5">
        <v>4400986.1399999997</v>
      </c>
      <c r="H238" s="5">
        <v>998637.16</v>
      </c>
      <c r="I238" s="5">
        <v>3402348.98</v>
      </c>
      <c r="J238" s="5">
        <v>20786.400000000001</v>
      </c>
      <c r="K238" s="8">
        <f t="shared" si="15"/>
        <v>13857.6</v>
      </c>
      <c r="L238" s="8">
        <v>8964376.7699999996</v>
      </c>
      <c r="M238" s="5">
        <v>2449853.79</v>
      </c>
      <c r="N238" s="8">
        <f t="shared" si="14"/>
        <v>2442924.9900000002</v>
      </c>
      <c r="O238" s="5">
        <v>6514522.9800000004</v>
      </c>
      <c r="P238" s="8">
        <f t="shared" si="13"/>
        <v>6521451.7800000003</v>
      </c>
    </row>
    <row r="239" spans="1:16" s="6" customFormat="1" ht="15.75" x14ac:dyDescent="0.25">
      <c r="A239" s="5">
        <v>227</v>
      </c>
      <c r="B239" s="4" t="s">
        <v>12</v>
      </c>
      <c r="C239" s="4" t="s">
        <v>190</v>
      </c>
      <c r="D239" s="5">
        <v>1992</v>
      </c>
      <c r="E239" s="5">
        <v>1034079</v>
      </c>
      <c r="F239" s="5">
        <v>14706.44</v>
      </c>
      <c r="G239" s="5">
        <v>6465444.1299999999</v>
      </c>
      <c r="H239" s="5">
        <v>1446437.61</v>
      </c>
      <c r="I239" s="5">
        <v>5019006.5199999996</v>
      </c>
      <c r="J239" s="5">
        <v>29955.57</v>
      </c>
      <c r="K239" s="5">
        <f t="shared" si="15"/>
        <v>19970.38</v>
      </c>
      <c r="L239" s="8">
        <v>13169475.029999999</v>
      </c>
      <c r="M239" s="5">
        <v>3545362.85</v>
      </c>
      <c r="N239" s="8">
        <f t="shared" si="14"/>
        <v>3535377.66</v>
      </c>
      <c r="O239" s="5">
        <v>9624112.1799999997</v>
      </c>
      <c r="P239" s="8">
        <f t="shared" si="13"/>
        <v>9634097.3699999992</v>
      </c>
    </row>
    <row r="240" spans="1:16" s="6" customFormat="1" ht="15.75" x14ac:dyDescent="0.25">
      <c r="A240" s="5">
        <v>228</v>
      </c>
      <c r="B240" s="4" t="s">
        <v>12</v>
      </c>
      <c r="C240" s="4" t="s">
        <v>191</v>
      </c>
      <c r="D240" s="5">
        <v>1972</v>
      </c>
      <c r="E240" s="5">
        <v>1034080</v>
      </c>
      <c r="F240" s="5">
        <v>3880.28</v>
      </c>
      <c r="G240" s="5">
        <v>1621574.76</v>
      </c>
      <c r="H240" s="5">
        <v>604707.25</v>
      </c>
      <c r="I240" s="5">
        <v>1016867.51</v>
      </c>
      <c r="J240" s="5">
        <v>7903.75</v>
      </c>
      <c r="K240" s="8">
        <f t="shared" si="15"/>
        <v>5269.166666666667</v>
      </c>
      <c r="L240" s="8">
        <v>3302988.61</v>
      </c>
      <c r="M240" s="5">
        <v>1389804.32</v>
      </c>
      <c r="N240" s="8">
        <f t="shared" si="14"/>
        <v>1387169.7366666668</v>
      </c>
      <c r="O240" s="5">
        <v>1913184.29</v>
      </c>
      <c r="P240" s="8">
        <f t="shared" si="13"/>
        <v>1915818.8733333333</v>
      </c>
    </row>
    <row r="241" spans="1:16" s="6" customFormat="1" ht="15.75" x14ac:dyDescent="0.25">
      <c r="A241" s="5">
        <v>229</v>
      </c>
      <c r="B241" s="4" t="s">
        <v>12</v>
      </c>
      <c r="C241" s="4" t="s">
        <v>192</v>
      </c>
      <c r="D241" s="5">
        <v>1972</v>
      </c>
      <c r="E241" s="5">
        <v>1034081</v>
      </c>
      <c r="F241" s="5">
        <v>5774.83</v>
      </c>
      <c r="G241" s="5">
        <v>2410412.2799999998</v>
      </c>
      <c r="H241" s="5">
        <v>899063.11</v>
      </c>
      <c r="I241" s="5">
        <v>1511349.17</v>
      </c>
      <c r="J241" s="5">
        <v>11762.76</v>
      </c>
      <c r="K241" s="5">
        <f t="shared" si="15"/>
        <v>7841.84</v>
      </c>
      <c r="L241" s="8">
        <v>4909773.22</v>
      </c>
      <c r="M241" s="5">
        <v>2066558.52</v>
      </c>
      <c r="N241" s="8">
        <f t="shared" si="14"/>
        <v>2062637.6</v>
      </c>
      <c r="O241" s="5">
        <v>2843214.7</v>
      </c>
      <c r="P241" s="8">
        <f t="shared" si="13"/>
        <v>2847135.62</v>
      </c>
    </row>
    <row r="242" spans="1:16" s="6" customFormat="1" ht="15.75" x14ac:dyDescent="0.25">
      <c r="A242" s="5">
        <v>230</v>
      </c>
      <c r="B242" s="4" t="s">
        <v>12</v>
      </c>
      <c r="C242" s="4" t="s">
        <v>193</v>
      </c>
      <c r="D242" s="5">
        <v>1995</v>
      </c>
      <c r="E242" s="5">
        <v>1034073</v>
      </c>
      <c r="F242" s="5">
        <v>500.19</v>
      </c>
      <c r="G242" s="5">
        <v>222323.46</v>
      </c>
      <c r="H242" s="5">
        <v>43703.98</v>
      </c>
      <c r="I242" s="5">
        <v>178619.48</v>
      </c>
      <c r="J242" s="5">
        <v>1018.82</v>
      </c>
      <c r="K242" s="8">
        <f t="shared" si="15"/>
        <v>679.21333333333337</v>
      </c>
      <c r="L242" s="8">
        <v>452851.06</v>
      </c>
      <c r="M242" s="5">
        <v>109397.22</v>
      </c>
      <c r="N242" s="8">
        <f t="shared" si="14"/>
        <v>109057.61333333333</v>
      </c>
      <c r="O242" s="5">
        <v>343453.84</v>
      </c>
      <c r="P242" s="8">
        <f t="shared" si="13"/>
        <v>343793.44666666671</v>
      </c>
    </row>
    <row r="243" spans="1:16" s="6" customFormat="1" ht="15.75" x14ac:dyDescent="0.25">
      <c r="A243" s="5">
        <v>231</v>
      </c>
      <c r="B243" s="4" t="s">
        <v>12</v>
      </c>
      <c r="C243" s="4" t="s">
        <v>194</v>
      </c>
      <c r="D243" s="5">
        <v>1994</v>
      </c>
      <c r="E243" s="5">
        <v>1034074</v>
      </c>
      <c r="F243" s="5">
        <v>505.5</v>
      </c>
      <c r="G243" s="5">
        <v>222323.46</v>
      </c>
      <c r="H243" s="5">
        <v>43847.48</v>
      </c>
      <c r="I243" s="5">
        <v>178475.98</v>
      </c>
      <c r="J243" s="5">
        <v>1029.6600000000001</v>
      </c>
      <c r="K243" s="5">
        <f t="shared" si="15"/>
        <v>686.44</v>
      </c>
      <c r="L243" s="8">
        <v>452851.06</v>
      </c>
      <c r="M243" s="5">
        <v>109906.15</v>
      </c>
      <c r="N243" s="8">
        <f t="shared" si="14"/>
        <v>109562.93</v>
      </c>
      <c r="O243" s="5">
        <v>342944.91</v>
      </c>
      <c r="P243" s="8">
        <f t="shared" si="13"/>
        <v>343288.12999999995</v>
      </c>
    </row>
    <row r="244" spans="1:16" s="6" customFormat="1" ht="15.75" x14ac:dyDescent="0.25">
      <c r="A244" s="5">
        <v>232</v>
      </c>
      <c r="B244" s="4" t="s">
        <v>13</v>
      </c>
      <c r="C244" s="4" t="s">
        <v>196</v>
      </c>
      <c r="D244" s="5">
        <v>2003</v>
      </c>
      <c r="E244" s="5">
        <v>1034156</v>
      </c>
      <c r="F244" s="5">
        <v>71.989999999999995</v>
      </c>
      <c r="G244" s="5">
        <v>30315.66</v>
      </c>
      <c r="H244" s="5">
        <v>1079.83</v>
      </c>
      <c r="I244" s="5">
        <v>29235.83</v>
      </c>
      <c r="J244" s="5">
        <v>146.63999999999999</v>
      </c>
      <c r="K244" s="5">
        <f t="shared" si="15"/>
        <v>97.759999999999991</v>
      </c>
      <c r="L244" s="8">
        <v>61750.03</v>
      </c>
      <c r="M244" s="5">
        <v>5132.28</v>
      </c>
      <c r="N244" s="8">
        <f t="shared" si="14"/>
        <v>5083.3999999999996</v>
      </c>
      <c r="O244" s="5">
        <v>56617.75</v>
      </c>
      <c r="P244" s="8">
        <f t="shared" si="13"/>
        <v>56666.63</v>
      </c>
    </row>
    <row r="245" spans="1:16" s="6" customFormat="1" ht="15.75" x14ac:dyDescent="0.25">
      <c r="A245" s="5">
        <v>233</v>
      </c>
      <c r="B245" s="4" t="s">
        <v>12</v>
      </c>
      <c r="C245" s="4" t="s">
        <v>195</v>
      </c>
      <c r="D245" s="5">
        <v>1972</v>
      </c>
      <c r="E245" s="5">
        <v>1034075</v>
      </c>
      <c r="F245" s="5">
        <v>5818.81</v>
      </c>
      <c r="G245" s="5">
        <v>2428723.2799999998</v>
      </c>
      <c r="H245" s="5">
        <v>905895.67</v>
      </c>
      <c r="I245" s="5">
        <v>1522827.61</v>
      </c>
      <c r="J245" s="5">
        <v>11852.36</v>
      </c>
      <c r="K245" s="8">
        <f t="shared" si="15"/>
        <v>7901.5733333333337</v>
      </c>
      <c r="L245" s="8">
        <v>4947070.92</v>
      </c>
      <c r="M245" s="5">
        <v>2082267.64</v>
      </c>
      <c r="N245" s="8">
        <f t="shared" si="14"/>
        <v>2078316.8533333333</v>
      </c>
      <c r="O245" s="5">
        <v>2864803.28</v>
      </c>
      <c r="P245" s="8">
        <f t="shared" si="13"/>
        <v>2868754.0666666664</v>
      </c>
    </row>
    <row r="246" spans="1:16" s="6" customFormat="1" ht="15.75" x14ac:dyDescent="0.25">
      <c r="A246" s="5">
        <v>234</v>
      </c>
      <c r="B246" s="4" t="s">
        <v>12</v>
      </c>
      <c r="C246" s="4" t="s">
        <v>197</v>
      </c>
      <c r="D246" s="5">
        <v>1917</v>
      </c>
      <c r="E246" s="5">
        <v>1034083</v>
      </c>
      <c r="F246" s="5">
        <v>0</v>
      </c>
      <c r="G246" s="5">
        <v>20616.150000000001</v>
      </c>
      <c r="H246" s="5">
        <v>20616.150000000001</v>
      </c>
      <c r="I246" s="5">
        <v>0</v>
      </c>
      <c r="J246" s="5">
        <v>0</v>
      </c>
      <c r="K246" s="5">
        <f t="shared" si="15"/>
        <v>0</v>
      </c>
      <c r="L246" s="8">
        <v>41993.08</v>
      </c>
      <c r="M246" s="5">
        <v>41993.08</v>
      </c>
      <c r="N246" s="8">
        <f t="shared" si="14"/>
        <v>41993.08</v>
      </c>
      <c r="O246" s="5">
        <v>0</v>
      </c>
      <c r="P246" s="8">
        <f t="shared" si="13"/>
        <v>0</v>
      </c>
    </row>
    <row r="247" spans="1:16" s="6" customFormat="1" ht="15.75" x14ac:dyDescent="0.25">
      <c r="A247" s="5">
        <v>235</v>
      </c>
      <c r="B247" s="4" t="s">
        <v>12</v>
      </c>
      <c r="C247" s="4" t="s">
        <v>198</v>
      </c>
      <c r="D247" s="5">
        <v>1917</v>
      </c>
      <c r="E247" s="5">
        <v>1034084</v>
      </c>
      <c r="F247" s="5">
        <v>0</v>
      </c>
      <c r="G247" s="5">
        <v>58015</v>
      </c>
      <c r="H247" s="5">
        <v>58015</v>
      </c>
      <c r="I247" s="5">
        <v>0</v>
      </c>
      <c r="J247" s="5">
        <v>0</v>
      </c>
      <c r="K247" s="5">
        <f t="shared" si="15"/>
        <v>0</v>
      </c>
      <c r="L247" s="8">
        <v>118170.86</v>
      </c>
      <c r="M247" s="5">
        <v>118170.86</v>
      </c>
      <c r="N247" s="8">
        <f t="shared" si="14"/>
        <v>118170.86</v>
      </c>
      <c r="O247" s="5">
        <v>0</v>
      </c>
      <c r="P247" s="8">
        <f t="shared" si="13"/>
        <v>0</v>
      </c>
    </row>
    <row r="248" spans="1:16" s="6" customFormat="1" ht="15.75" x14ac:dyDescent="0.25">
      <c r="A248" s="5">
        <v>236</v>
      </c>
      <c r="B248" s="4" t="s">
        <v>12</v>
      </c>
      <c r="C248" s="4" t="s">
        <v>199</v>
      </c>
      <c r="D248" s="5">
        <v>1918</v>
      </c>
      <c r="E248" s="5">
        <v>1034085</v>
      </c>
      <c r="F248" s="5">
        <v>0</v>
      </c>
      <c r="G248" s="5">
        <v>79362.789999999994</v>
      </c>
      <c r="H248" s="5">
        <v>79362.789999999994</v>
      </c>
      <c r="I248" s="5">
        <v>0</v>
      </c>
      <c r="J248" s="5">
        <v>0</v>
      </c>
      <c r="K248" s="5">
        <f t="shared" si="15"/>
        <v>0</v>
      </c>
      <c r="L248" s="8">
        <v>161654.21</v>
      </c>
      <c r="M248" s="5">
        <v>161654.21</v>
      </c>
      <c r="N248" s="8">
        <f t="shared" si="14"/>
        <v>161654.21</v>
      </c>
      <c r="O248" s="5">
        <v>0</v>
      </c>
      <c r="P248" s="8">
        <f t="shared" si="13"/>
        <v>0</v>
      </c>
    </row>
    <row r="249" spans="1:16" s="6" customFormat="1" ht="15.75" x14ac:dyDescent="0.25">
      <c r="A249" s="5">
        <v>237</v>
      </c>
      <c r="B249" s="4" t="s">
        <v>12</v>
      </c>
      <c r="C249" s="4" t="s">
        <v>200</v>
      </c>
      <c r="D249" s="5">
        <v>1917</v>
      </c>
      <c r="E249" s="5">
        <v>1034086</v>
      </c>
      <c r="F249" s="5">
        <v>0</v>
      </c>
      <c r="G249" s="5">
        <v>102389.96</v>
      </c>
      <c r="H249" s="5">
        <v>102389.96</v>
      </c>
      <c r="I249" s="5">
        <v>0</v>
      </c>
      <c r="J249" s="5">
        <v>0</v>
      </c>
      <c r="K249" s="5">
        <f t="shared" si="15"/>
        <v>0</v>
      </c>
      <c r="L249" s="8">
        <v>208558.29</v>
      </c>
      <c r="M249" s="5">
        <v>208558.29</v>
      </c>
      <c r="N249" s="8">
        <f t="shared" si="14"/>
        <v>208558.29</v>
      </c>
      <c r="O249" s="5">
        <v>0</v>
      </c>
      <c r="P249" s="8">
        <f t="shared" si="13"/>
        <v>0</v>
      </c>
    </row>
    <row r="250" spans="1:16" s="6" customFormat="1" ht="15.75" x14ac:dyDescent="0.25">
      <c r="A250" s="5">
        <v>238</v>
      </c>
      <c r="B250" s="4" t="s">
        <v>12</v>
      </c>
      <c r="C250" s="4" t="s">
        <v>201</v>
      </c>
      <c r="D250" s="5">
        <v>1917</v>
      </c>
      <c r="E250" s="5">
        <v>1034087</v>
      </c>
      <c r="F250" s="5">
        <v>0</v>
      </c>
      <c r="G250" s="5">
        <v>39861.93</v>
      </c>
      <c r="H250" s="5">
        <v>39861.93</v>
      </c>
      <c r="I250" s="5">
        <v>0</v>
      </c>
      <c r="J250" s="5">
        <v>0</v>
      </c>
      <c r="K250" s="5">
        <f t="shared" si="15"/>
        <v>0</v>
      </c>
      <c r="L250" s="8">
        <v>81194.850000000006</v>
      </c>
      <c r="M250" s="5">
        <v>81194.850000000006</v>
      </c>
      <c r="N250" s="8">
        <f t="shared" si="14"/>
        <v>81194.850000000006</v>
      </c>
      <c r="O250" s="5">
        <v>0</v>
      </c>
      <c r="P250" s="8">
        <f t="shared" si="13"/>
        <v>0</v>
      </c>
    </row>
    <row r="251" spans="1:16" s="6" customFormat="1" ht="15.75" x14ac:dyDescent="0.25">
      <c r="A251" s="5">
        <v>239</v>
      </c>
      <c r="B251" s="4" t="s">
        <v>12</v>
      </c>
      <c r="C251" s="4" t="s">
        <v>202</v>
      </c>
      <c r="D251" s="5">
        <v>1917</v>
      </c>
      <c r="E251" s="5">
        <v>1034088</v>
      </c>
      <c r="F251" s="5">
        <v>0</v>
      </c>
      <c r="G251" s="5">
        <v>33115.910000000003</v>
      </c>
      <c r="H251" s="5">
        <v>33115.910000000003</v>
      </c>
      <c r="I251" s="5">
        <v>0</v>
      </c>
      <c r="J251" s="5">
        <v>0</v>
      </c>
      <c r="K251" s="5">
        <f t="shared" si="15"/>
        <v>0</v>
      </c>
      <c r="L251" s="8">
        <v>67453.850000000006</v>
      </c>
      <c r="M251" s="5">
        <v>67453.850000000006</v>
      </c>
      <c r="N251" s="8">
        <f t="shared" si="14"/>
        <v>67453.850000000006</v>
      </c>
      <c r="O251" s="5">
        <v>0</v>
      </c>
      <c r="P251" s="8">
        <f t="shared" ref="P251:P314" si="16">O251+(J251-K251)</f>
        <v>0</v>
      </c>
    </row>
    <row r="252" spans="1:16" s="6" customFormat="1" ht="15.75" x14ac:dyDescent="0.25">
      <c r="A252" s="5">
        <v>240</v>
      </c>
      <c r="B252" s="4" t="s">
        <v>12</v>
      </c>
      <c r="C252" s="4" t="s">
        <v>203</v>
      </c>
      <c r="D252" s="5">
        <v>1917</v>
      </c>
      <c r="E252" s="5">
        <v>1034090</v>
      </c>
      <c r="F252" s="5">
        <v>0</v>
      </c>
      <c r="G252" s="5">
        <v>56409</v>
      </c>
      <c r="H252" s="5">
        <v>56409</v>
      </c>
      <c r="I252" s="5">
        <v>0</v>
      </c>
      <c r="J252" s="5">
        <v>0</v>
      </c>
      <c r="K252" s="5">
        <f t="shared" si="15"/>
        <v>0</v>
      </c>
      <c r="L252" s="8">
        <v>114899.6</v>
      </c>
      <c r="M252" s="5">
        <v>114899.6</v>
      </c>
      <c r="N252" s="8">
        <f t="shared" si="14"/>
        <v>114899.6</v>
      </c>
      <c r="O252" s="5">
        <v>0</v>
      </c>
      <c r="P252" s="8">
        <f t="shared" si="16"/>
        <v>0</v>
      </c>
    </row>
    <row r="253" spans="1:16" s="6" customFormat="1" ht="15.75" x14ac:dyDescent="0.25">
      <c r="A253" s="5">
        <v>241</v>
      </c>
      <c r="B253" s="4" t="s">
        <v>12</v>
      </c>
      <c r="C253" s="4" t="s">
        <v>204</v>
      </c>
      <c r="D253" s="5">
        <v>1917</v>
      </c>
      <c r="E253" s="5">
        <v>1034091</v>
      </c>
      <c r="F253" s="5">
        <v>0</v>
      </c>
      <c r="G253" s="5">
        <v>97854.65</v>
      </c>
      <c r="H253" s="5">
        <v>97854.65</v>
      </c>
      <c r="I253" s="5">
        <v>0</v>
      </c>
      <c r="J253" s="5">
        <v>0</v>
      </c>
      <c r="K253" s="5">
        <f t="shared" si="15"/>
        <v>0</v>
      </c>
      <c r="L253" s="8">
        <v>199320.33</v>
      </c>
      <c r="M253" s="5">
        <v>199320.33</v>
      </c>
      <c r="N253" s="8">
        <f t="shared" si="14"/>
        <v>199320.33</v>
      </c>
      <c r="O253" s="5">
        <v>0</v>
      </c>
      <c r="P253" s="8">
        <f t="shared" si="16"/>
        <v>0</v>
      </c>
    </row>
    <row r="254" spans="1:16" s="6" customFormat="1" ht="15.75" x14ac:dyDescent="0.25">
      <c r="A254" s="5">
        <v>242</v>
      </c>
      <c r="B254" s="4" t="s">
        <v>12</v>
      </c>
      <c r="C254" s="4" t="s">
        <v>205</v>
      </c>
      <c r="D254" s="5">
        <v>1884</v>
      </c>
      <c r="E254" s="5">
        <v>1034092</v>
      </c>
      <c r="F254" s="5">
        <v>0</v>
      </c>
      <c r="G254" s="5">
        <v>36525.89</v>
      </c>
      <c r="H254" s="5">
        <v>36525.89</v>
      </c>
      <c r="I254" s="5">
        <v>0</v>
      </c>
      <c r="J254" s="5">
        <v>0</v>
      </c>
      <c r="K254" s="5">
        <f t="shared" si="15"/>
        <v>0</v>
      </c>
      <c r="L254" s="8">
        <v>74399.649999999994</v>
      </c>
      <c r="M254" s="5">
        <v>74399.649999999994</v>
      </c>
      <c r="N254" s="8">
        <f t="shared" si="14"/>
        <v>74399.649999999994</v>
      </c>
      <c r="O254" s="5">
        <v>0</v>
      </c>
      <c r="P254" s="8">
        <f t="shared" si="16"/>
        <v>0</v>
      </c>
    </row>
    <row r="255" spans="1:16" s="6" customFormat="1" ht="15.75" x14ac:dyDescent="0.25">
      <c r="A255" s="5">
        <v>243</v>
      </c>
      <c r="B255" s="4" t="s">
        <v>12</v>
      </c>
      <c r="C255" s="4" t="s">
        <v>206</v>
      </c>
      <c r="D255" s="5">
        <v>1917</v>
      </c>
      <c r="E255" s="5">
        <v>1034093</v>
      </c>
      <c r="F255" s="5">
        <v>0</v>
      </c>
      <c r="G255" s="5">
        <v>72469.3</v>
      </c>
      <c r="H255" s="5">
        <v>72469.3</v>
      </c>
      <c r="I255" s="5">
        <v>0</v>
      </c>
      <c r="J255" s="5">
        <v>0</v>
      </c>
      <c r="K255" s="5">
        <f t="shared" si="15"/>
        <v>0</v>
      </c>
      <c r="L255" s="8">
        <v>147612.84</v>
      </c>
      <c r="M255" s="5">
        <v>147612.84</v>
      </c>
      <c r="N255" s="8">
        <f t="shared" si="14"/>
        <v>147612.84</v>
      </c>
      <c r="O255" s="5">
        <v>0</v>
      </c>
      <c r="P255" s="8">
        <f t="shared" si="16"/>
        <v>0</v>
      </c>
    </row>
    <row r="256" spans="1:16" s="6" customFormat="1" ht="15.75" x14ac:dyDescent="0.25">
      <c r="A256" s="5">
        <v>244</v>
      </c>
      <c r="B256" s="4" t="s">
        <v>12</v>
      </c>
      <c r="C256" s="4" t="s">
        <v>207</v>
      </c>
      <c r="D256" s="5">
        <v>1917</v>
      </c>
      <c r="E256" s="5">
        <v>1034094</v>
      </c>
      <c r="F256" s="5">
        <v>0</v>
      </c>
      <c r="G256" s="5">
        <v>7068.91</v>
      </c>
      <c r="H256" s="5">
        <v>7068.91</v>
      </c>
      <c r="I256" s="5">
        <v>0</v>
      </c>
      <c r="J256" s="5">
        <v>0</v>
      </c>
      <c r="K256" s="5">
        <f t="shared" si="15"/>
        <v>0</v>
      </c>
      <c r="L256" s="8">
        <v>14398.67</v>
      </c>
      <c r="M256" s="5">
        <v>14398.67</v>
      </c>
      <c r="N256" s="8">
        <f t="shared" si="14"/>
        <v>14398.67</v>
      </c>
      <c r="O256" s="5">
        <v>0</v>
      </c>
      <c r="P256" s="8">
        <f t="shared" si="16"/>
        <v>0</v>
      </c>
    </row>
    <row r="257" spans="1:16" s="6" customFormat="1" ht="15.75" x14ac:dyDescent="0.25">
      <c r="A257" s="5">
        <v>245</v>
      </c>
      <c r="B257" s="4" t="s">
        <v>12</v>
      </c>
      <c r="C257" s="4" t="s">
        <v>67</v>
      </c>
      <c r="D257" s="5">
        <v>1959</v>
      </c>
      <c r="E257" s="5">
        <v>1034095</v>
      </c>
      <c r="F257" s="5">
        <v>99.06</v>
      </c>
      <c r="G257" s="5">
        <v>49911.49</v>
      </c>
      <c r="H257" s="5">
        <v>27150.32</v>
      </c>
      <c r="I257" s="5">
        <v>22761.17</v>
      </c>
      <c r="J257" s="5">
        <v>201.77</v>
      </c>
      <c r="K257" s="8">
        <f t="shared" si="15"/>
        <v>134.51333333333335</v>
      </c>
      <c r="L257" s="8">
        <v>101664.81</v>
      </c>
      <c r="M257" s="5">
        <v>59337.98</v>
      </c>
      <c r="N257" s="8">
        <f t="shared" si="14"/>
        <v>59270.723333333335</v>
      </c>
      <c r="O257" s="5">
        <v>42326.83</v>
      </c>
      <c r="P257" s="8">
        <f t="shared" si="16"/>
        <v>42394.08666666667</v>
      </c>
    </row>
    <row r="258" spans="1:16" s="6" customFormat="1" ht="15.75" x14ac:dyDescent="0.25">
      <c r="A258" s="5">
        <v>246</v>
      </c>
      <c r="B258" s="4" t="s">
        <v>12</v>
      </c>
      <c r="C258" s="4" t="s">
        <v>68</v>
      </c>
      <c r="D258" s="5">
        <v>1959</v>
      </c>
      <c r="E258" s="5">
        <v>1034099</v>
      </c>
      <c r="F258" s="5">
        <v>91.64</v>
      </c>
      <c r="G258" s="5">
        <v>46484.35</v>
      </c>
      <c r="H258" s="5">
        <v>25269.54</v>
      </c>
      <c r="I258" s="5">
        <v>21214.81</v>
      </c>
      <c r="J258" s="5">
        <v>186.68</v>
      </c>
      <c r="K258" s="8">
        <f t="shared" si="15"/>
        <v>124.45333333333333</v>
      </c>
      <c r="L258" s="8">
        <v>94684.06</v>
      </c>
      <c r="M258" s="5">
        <v>55205.03</v>
      </c>
      <c r="N258" s="8">
        <f t="shared" si="14"/>
        <v>55142.80333333333</v>
      </c>
      <c r="O258" s="5">
        <v>39479.03</v>
      </c>
      <c r="P258" s="8">
        <f t="shared" si="16"/>
        <v>39541.256666666668</v>
      </c>
    </row>
    <row r="259" spans="1:16" s="6" customFormat="1" ht="15.75" x14ac:dyDescent="0.25">
      <c r="A259" s="5">
        <v>247</v>
      </c>
      <c r="B259" s="4" t="s">
        <v>12</v>
      </c>
      <c r="C259" s="4" t="s">
        <v>69</v>
      </c>
      <c r="D259" s="5">
        <v>1959</v>
      </c>
      <c r="E259" s="5">
        <v>1034100</v>
      </c>
      <c r="F259" s="5">
        <v>109.31</v>
      </c>
      <c r="G259" s="5">
        <v>54650.17</v>
      </c>
      <c r="H259" s="5">
        <v>29750.59</v>
      </c>
      <c r="I259" s="5">
        <v>24899.58</v>
      </c>
      <c r="J259" s="5">
        <v>222.67</v>
      </c>
      <c r="K259" s="8">
        <f t="shared" si="15"/>
        <v>148.44666666666666</v>
      </c>
      <c r="L259" s="8">
        <v>111317.03</v>
      </c>
      <c r="M259" s="5">
        <v>65052.31</v>
      </c>
      <c r="N259" s="8">
        <f t="shared" si="14"/>
        <v>64978.086666666662</v>
      </c>
      <c r="O259" s="5">
        <v>46264.72</v>
      </c>
      <c r="P259" s="8">
        <f t="shared" si="16"/>
        <v>46338.943333333336</v>
      </c>
    </row>
    <row r="260" spans="1:16" s="6" customFormat="1" ht="15.75" x14ac:dyDescent="0.25">
      <c r="A260" s="5">
        <v>248</v>
      </c>
      <c r="B260" s="4" t="s">
        <v>12</v>
      </c>
      <c r="C260" s="4" t="s">
        <v>70</v>
      </c>
      <c r="D260" s="5">
        <v>1959</v>
      </c>
      <c r="E260" s="5">
        <v>1034101</v>
      </c>
      <c r="F260" s="5">
        <v>104.71</v>
      </c>
      <c r="G260" s="5">
        <v>52524.09</v>
      </c>
      <c r="H260" s="5">
        <v>28583.8</v>
      </c>
      <c r="I260" s="5">
        <v>23940.29</v>
      </c>
      <c r="J260" s="5">
        <v>213.29</v>
      </c>
      <c r="K260" s="8">
        <f t="shared" si="15"/>
        <v>142.19333333333333</v>
      </c>
      <c r="L260" s="8">
        <v>106986.42</v>
      </c>
      <c r="M260" s="5">
        <v>62488.15</v>
      </c>
      <c r="N260" s="8">
        <f t="shared" si="14"/>
        <v>62417.053333333337</v>
      </c>
      <c r="O260" s="5">
        <v>44498.27</v>
      </c>
      <c r="P260" s="8">
        <f t="shared" si="16"/>
        <v>44569.366666666661</v>
      </c>
    </row>
    <row r="261" spans="1:16" s="6" customFormat="1" ht="15.75" x14ac:dyDescent="0.25">
      <c r="A261" s="5">
        <v>249</v>
      </c>
      <c r="B261" s="4" t="s">
        <v>12</v>
      </c>
      <c r="C261" s="4" t="s">
        <v>71</v>
      </c>
      <c r="D261" s="5">
        <v>1959</v>
      </c>
      <c r="E261" s="5">
        <v>1034096</v>
      </c>
      <c r="F261" s="5">
        <v>104.72</v>
      </c>
      <c r="G261" s="5">
        <v>52529.49</v>
      </c>
      <c r="H261" s="5">
        <v>28586.68</v>
      </c>
      <c r="I261" s="5">
        <v>23942.81</v>
      </c>
      <c r="J261" s="5">
        <v>213.3</v>
      </c>
      <c r="K261" s="8">
        <f t="shared" si="15"/>
        <v>142.20000000000002</v>
      </c>
      <c r="L261" s="8">
        <v>106997.42</v>
      </c>
      <c r="M261" s="5">
        <v>62494.29</v>
      </c>
      <c r="N261" s="8">
        <f t="shared" si="14"/>
        <v>62423.19</v>
      </c>
      <c r="O261" s="5">
        <v>44503.13</v>
      </c>
      <c r="P261" s="8">
        <f t="shared" si="16"/>
        <v>44574.229999999996</v>
      </c>
    </row>
    <row r="262" spans="1:16" s="6" customFormat="1" ht="15.75" x14ac:dyDescent="0.25">
      <c r="A262" s="5">
        <v>250</v>
      </c>
      <c r="B262" s="4" t="s">
        <v>12</v>
      </c>
      <c r="C262" s="4" t="s">
        <v>72</v>
      </c>
      <c r="D262" s="5">
        <v>1959</v>
      </c>
      <c r="E262" s="5">
        <v>1034097</v>
      </c>
      <c r="F262" s="5">
        <v>117.94</v>
      </c>
      <c r="G262" s="5">
        <v>54595.63</v>
      </c>
      <c r="H262" s="5">
        <v>27614.97</v>
      </c>
      <c r="I262" s="5">
        <v>26980.66</v>
      </c>
      <c r="J262" s="5">
        <v>240.24</v>
      </c>
      <c r="K262" s="5">
        <f t="shared" si="15"/>
        <v>160.16</v>
      </c>
      <c r="L262" s="8">
        <v>111205.94</v>
      </c>
      <c r="M262" s="5">
        <v>61053.7</v>
      </c>
      <c r="N262" s="8">
        <f t="shared" si="14"/>
        <v>60973.619999999995</v>
      </c>
      <c r="O262" s="5">
        <v>50152.24</v>
      </c>
      <c r="P262" s="8">
        <f t="shared" si="16"/>
        <v>50232.32</v>
      </c>
    </row>
    <row r="263" spans="1:16" s="6" customFormat="1" ht="15.75" x14ac:dyDescent="0.25">
      <c r="A263" s="5">
        <v>251</v>
      </c>
      <c r="B263" s="4" t="s">
        <v>12</v>
      </c>
      <c r="C263" s="4" t="s">
        <v>73</v>
      </c>
      <c r="D263" s="5">
        <v>1959</v>
      </c>
      <c r="E263" s="5">
        <v>1034098</v>
      </c>
      <c r="F263" s="5">
        <v>105.9</v>
      </c>
      <c r="G263" s="5">
        <v>53078.05</v>
      </c>
      <c r="H263" s="5">
        <v>28887.78</v>
      </c>
      <c r="I263" s="5">
        <v>24190.27</v>
      </c>
      <c r="J263" s="5">
        <v>215.71</v>
      </c>
      <c r="K263" s="8">
        <f t="shared" si="15"/>
        <v>143.80666666666667</v>
      </c>
      <c r="L263" s="8">
        <v>108114.77</v>
      </c>
      <c r="M263" s="5">
        <v>63155.72</v>
      </c>
      <c r="N263" s="8">
        <f t="shared" si="14"/>
        <v>63083.816666666666</v>
      </c>
      <c r="O263" s="5">
        <v>44959.05</v>
      </c>
      <c r="P263" s="8">
        <f t="shared" si="16"/>
        <v>45030.953333333338</v>
      </c>
    </row>
    <row r="264" spans="1:16" s="6" customFormat="1" ht="15.75" x14ac:dyDescent="0.25">
      <c r="A264" s="5">
        <v>252</v>
      </c>
      <c r="B264" s="4" t="s">
        <v>12</v>
      </c>
      <c r="C264" s="4" t="s">
        <v>208</v>
      </c>
      <c r="D264" s="5">
        <v>1917</v>
      </c>
      <c r="E264" s="5">
        <v>1034102</v>
      </c>
      <c r="F264" s="5">
        <v>0</v>
      </c>
      <c r="G264" s="5">
        <v>7187.42</v>
      </c>
      <c r="H264" s="5">
        <v>7187.42</v>
      </c>
      <c r="I264" s="5">
        <v>0</v>
      </c>
      <c r="J264" s="5">
        <v>0</v>
      </c>
      <c r="K264" s="5">
        <f t="shared" si="15"/>
        <v>0</v>
      </c>
      <c r="L264" s="8">
        <v>14640.08</v>
      </c>
      <c r="M264" s="5">
        <v>14640.08</v>
      </c>
      <c r="N264" s="8">
        <f t="shared" si="14"/>
        <v>14640.08</v>
      </c>
      <c r="O264" s="5">
        <v>0</v>
      </c>
      <c r="P264" s="8">
        <f t="shared" si="16"/>
        <v>0</v>
      </c>
    </row>
    <row r="265" spans="1:16" s="6" customFormat="1" ht="15.75" x14ac:dyDescent="0.25">
      <c r="A265" s="5">
        <v>253</v>
      </c>
      <c r="B265" s="4" t="s">
        <v>12</v>
      </c>
      <c r="C265" s="4" t="s">
        <v>209</v>
      </c>
      <c r="D265" s="5">
        <v>1936</v>
      </c>
      <c r="E265" s="5">
        <v>1034141</v>
      </c>
      <c r="F265" s="5">
        <v>717.92</v>
      </c>
      <c r="G265" s="5">
        <v>226159.97</v>
      </c>
      <c r="H265" s="5">
        <v>140105.26999999999</v>
      </c>
      <c r="I265" s="5">
        <v>86054.7</v>
      </c>
      <c r="J265" s="5">
        <v>1462.34</v>
      </c>
      <c r="K265" s="8">
        <f t="shared" si="15"/>
        <v>974.89333333333332</v>
      </c>
      <c r="L265" s="8">
        <v>460665.65</v>
      </c>
      <c r="M265" s="5">
        <v>314627.48</v>
      </c>
      <c r="N265" s="8">
        <f t="shared" si="14"/>
        <v>314140.03333333333</v>
      </c>
      <c r="O265" s="5">
        <v>146038.17000000001</v>
      </c>
      <c r="P265" s="8">
        <f t="shared" si="16"/>
        <v>146525.61666666667</v>
      </c>
    </row>
    <row r="266" spans="1:16" s="6" customFormat="1" ht="15.75" x14ac:dyDescent="0.25">
      <c r="A266" s="5">
        <v>254</v>
      </c>
      <c r="B266" s="4" t="s">
        <v>12</v>
      </c>
      <c r="C266" s="4" t="s">
        <v>210</v>
      </c>
      <c r="D266" s="5">
        <v>1946</v>
      </c>
      <c r="E266" s="5">
        <v>1034108</v>
      </c>
      <c r="F266" s="5">
        <v>478.5</v>
      </c>
      <c r="G266" s="5">
        <v>237341.58</v>
      </c>
      <c r="H266" s="5">
        <v>160161.56</v>
      </c>
      <c r="I266" s="5">
        <v>77180.02</v>
      </c>
      <c r="J266" s="5">
        <v>974.65</v>
      </c>
      <c r="K266" s="8">
        <f t="shared" si="15"/>
        <v>649.76666666666665</v>
      </c>
      <c r="L266" s="8">
        <v>483441.49</v>
      </c>
      <c r="M266" s="5">
        <v>345726.42</v>
      </c>
      <c r="N266" s="8">
        <f t="shared" si="14"/>
        <v>345401.53666666662</v>
      </c>
      <c r="O266" s="5">
        <v>137715.07</v>
      </c>
      <c r="P266" s="8">
        <f t="shared" si="16"/>
        <v>138039.95333333334</v>
      </c>
    </row>
    <row r="267" spans="1:16" s="6" customFormat="1" ht="15.75" x14ac:dyDescent="0.25">
      <c r="A267" s="5">
        <v>255</v>
      </c>
      <c r="B267" s="4" t="s">
        <v>16</v>
      </c>
      <c r="C267" s="9" t="s">
        <v>210</v>
      </c>
      <c r="D267" s="5">
        <v>2003</v>
      </c>
      <c r="E267" s="5">
        <v>1034141</v>
      </c>
      <c r="F267" s="5">
        <v>26.41</v>
      </c>
      <c r="G267" s="5">
        <v>11118.83</v>
      </c>
      <c r="H267" s="5">
        <v>396.15</v>
      </c>
      <c r="I267" s="5">
        <v>10722.68</v>
      </c>
      <c r="J267" s="5">
        <v>53.79</v>
      </c>
      <c r="K267" s="5">
        <f t="shared" si="15"/>
        <v>35.86</v>
      </c>
      <c r="L267" s="8">
        <v>22647.96</v>
      </c>
      <c r="M267" s="5">
        <v>1882.64</v>
      </c>
      <c r="N267" s="8">
        <f t="shared" si="14"/>
        <v>1864.71</v>
      </c>
      <c r="O267" s="5">
        <v>20765.32</v>
      </c>
      <c r="P267" s="8">
        <f t="shared" si="16"/>
        <v>20783.25</v>
      </c>
    </row>
    <row r="268" spans="1:16" s="6" customFormat="1" ht="15.75" x14ac:dyDescent="0.25">
      <c r="A268" s="5">
        <v>256</v>
      </c>
      <c r="B268" s="4" t="s">
        <v>12</v>
      </c>
      <c r="C268" s="4" t="s">
        <v>211</v>
      </c>
      <c r="D268" s="5">
        <v>1938</v>
      </c>
      <c r="E268" s="5">
        <v>1034109</v>
      </c>
      <c r="F268" s="5">
        <v>744.72</v>
      </c>
      <c r="G268" s="5">
        <v>364751.26</v>
      </c>
      <c r="H268" s="5">
        <v>266060.59000000003</v>
      </c>
      <c r="I268" s="5">
        <v>98690.67</v>
      </c>
      <c r="J268" s="5">
        <v>1516.92</v>
      </c>
      <c r="K268" s="5">
        <f t="shared" si="15"/>
        <v>1011.2800000000001</v>
      </c>
      <c r="L268" s="8">
        <v>742962.52</v>
      </c>
      <c r="M268" s="5">
        <v>572277.73</v>
      </c>
      <c r="N268" s="8">
        <f t="shared" si="14"/>
        <v>571772.09</v>
      </c>
      <c r="O268" s="5">
        <v>170684.79</v>
      </c>
      <c r="P268" s="8">
        <f t="shared" si="16"/>
        <v>171190.43000000002</v>
      </c>
    </row>
    <row r="269" spans="1:16" s="6" customFormat="1" ht="15.75" x14ac:dyDescent="0.25">
      <c r="A269" s="5">
        <v>257</v>
      </c>
      <c r="B269" s="4" t="s">
        <v>12</v>
      </c>
      <c r="C269" s="4" t="s">
        <v>212</v>
      </c>
      <c r="D269" s="5">
        <v>1932</v>
      </c>
      <c r="E269" s="5">
        <v>1034110</v>
      </c>
      <c r="F269" s="5">
        <v>2188.31</v>
      </c>
      <c r="G269" s="5">
        <v>1014017.18</v>
      </c>
      <c r="H269" s="5">
        <v>784507.82</v>
      </c>
      <c r="I269" s="5">
        <v>229509.36</v>
      </c>
      <c r="J269" s="5">
        <v>4457.38</v>
      </c>
      <c r="K269" s="8">
        <f t="shared" si="15"/>
        <v>2971.5866666666666</v>
      </c>
      <c r="L269" s="8">
        <v>2065453.45</v>
      </c>
      <c r="M269" s="5">
        <v>1687112.98</v>
      </c>
      <c r="N269" s="8">
        <f t="shared" si="14"/>
        <v>1685627.1866666668</v>
      </c>
      <c r="O269" s="5">
        <v>378340.47</v>
      </c>
      <c r="P269" s="8">
        <f t="shared" si="16"/>
        <v>379826.26333333331</v>
      </c>
    </row>
    <row r="270" spans="1:16" s="6" customFormat="1" ht="15.75" x14ac:dyDescent="0.25">
      <c r="A270" s="5">
        <v>258</v>
      </c>
      <c r="B270" s="4" t="s">
        <v>12</v>
      </c>
      <c r="C270" s="4" t="s">
        <v>213</v>
      </c>
      <c r="D270" s="5">
        <v>1932</v>
      </c>
      <c r="E270" s="5">
        <v>1034111</v>
      </c>
      <c r="F270" s="5">
        <v>630.66</v>
      </c>
      <c r="G270" s="5">
        <v>342878.96</v>
      </c>
      <c r="H270" s="5">
        <v>273805.38</v>
      </c>
      <c r="I270" s="5">
        <v>69073.58</v>
      </c>
      <c r="J270" s="5">
        <v>1284.5999999999999</v>
      </c>
      <c r="K270" s="5">
        <f t="shared" si="15"/>
        <v>856.4</v>
      </c>
      <c r="L270" s="8">
        <v>698410.78</v>
      </c>
      <c r="M270" s="5">
        <v>583406.57999999996</v>
      </c>
      <c r="N270" s="8">
        <f t="shared" si="14"/>
        <v>582978.38</v>
      </c>
      <c r="O270" s="5">
        <v>115004.2</v>
      </c>
      <c r="P270" s="8">
        <f t="shared" si="16"/>
        <v>115432.4</v>
      </c>
    </row>
    <row r="271" spans="1:16" s="6" customFormat="1" ht="15.75" x14ac:dyDescent="0.25">
      <c r="A271" s="5">
        <v>259</v>
      </c>
      <c r="B271" s="4" t="s">
        <v>12</v>
      </c>
      <c r="C271" s="4" t="s">
        <v>214</v>
      </c>
      <c r="D271" s="5">
        <v>1937</v>
      </c>
      <c r="E271" s="5">
        <v>1034103</v>
      </c>
      <c r="F271" s="5">
        <v>1247.8499999999999</v>
      </c>
      <c r="G271" s="5">
        <v>291799.09000000003</v>
      </c>
      <c r="H271" s="5">
        <v>134201.16</v>
      </c>
      <c r="I271" s="5">
        <v>157597.93</v>
      </c>
      <c r="J271" s="5">
        <v>2541.7399999999998</v>
      </c>
      <c r="K271" s="8">
        <f t="shared" si="15"/>
        <v>1694.4933333333331</v>
      </c>
      <c r="L271" s="8">
        <v>594366.11</v>
      </c>
      <c r="M271" s="5">
        <v>324189.48</v>
      </c>
      <c r="N271" s="8">
        <f t="shared" si="14"/>
        <v>323342.23333333334</v>
      </c>
      <c r="O271" s="5">
        <v>270176.63</v>
      </c>
      <c r="P271" s="8">
        <f t="shared" si="16"/>
        <v>271023.87666666665</v>
      </c>
    </row>
    <row r="272" spans="1:16" s="6" customFormat="1" ht="15.75" x14ac:dyDescent="0.25">
      <c r="A272" s="5">
        <v>260</v>
      </c>
      <c r="B272" s="4" t="s">
        <v>12</v>
      </c>
      <c r="C272" s="4" t="s">
        <v>215</v>
      </c>
      <c r="D272" s="5">
        <v>1937</v>
      </c>
      <c r="E272" s="5">
        <v>1034104</v>
      </c>
      <c r="F272" s="5">
        <v>414.49</v>
      </c>
      <c r="G272" s="5">
        <v>226159.97</v>
      </c>
      <c r="H272" s="5">
        <v>171062.49</v>
      </c>
      <c r="I272" s="5">
        <v>55097.48</v>
      </c>
      <c r="J272" s="5">
        <v>844.27</v>
      </c>
      <c r="K272" s="8">
        <f t="shared" si="15"/>
        <v>562.84666666666669</v>
      </c>
      <c r="L272" s="8">
        <v>460665.65</v>
      </c>
      <c r="M272" s="5">
        <v>365322.96</v>
      </c>
      <c r="N272" s="8">
        <f t="shared" si="14"/>
        <v>365041.53666666668</v>
      </c>
      <c r="O272" s="5">
        <v>95342.69</v>
      </c>
      <c r="P272" s="8">
        <f t="shared" si="16"/>
        <v>95624.113333333342</v>
      </c>
    </row>
    <row r="273" spans="1:16" s="6" customFormat="1" ht="15.75" x14ac:dyDescent="0.25">
      <c r="A273" s="5">
        <v>261</v>
      </c>
      <c r="B273" s="4" t="s">
        <v>12</v>
      </c>
      <c r="C273" s="4" t="s">
        <v>216</v>
      </c>
      <c r="D273" s="5">
        <v>1937</v>
      </c>
      <c r="E273" s="5">
        <v>1034105</v>
      </c>
      <c r="F273" s="5">
        <v>817.58</v>
      </c>
      <c r="G273" s="5">
        <v>351273.03</v>
      </c>
      <c r="H273" s="5">
        <v>246597.47</v>
      </c>
      <c r="I273" s="5">
        <v>104675.56</v>
      </c>
      <c r="J273" s="5">
        <v>1665.33</v>
      </c>
      <c r="K273" s="5">
        <f t="shared" si="15"/>
        <v>1110.22</v>
      </c>
      <c r="L273" s="8">
        <v>715508.69</v>
      </c>
      <c r="M273" s="5">
        <v>535601.31999999995</v>
      </c>
      <c r="N273" s="8">
        <f t="shared" si="14"/>
        <v>535046.21</v>
      </c>
      <c r="O273" s="5">
        <v>179907.37</v>
      </c>
      <c r="P273" s="8">
        <f t="shared" si="16"/>
        <v>180462.47999999998</v>
      </c>
    </row>
    <row r="274" spans="1:16" s="6" customFormat="1" ht="15.75" x14ac:dyDescent="0.25">
      <c r="A274" s="5">
        <v>262</v>
      </c>
      <c r="B274" s="4" t="s">
        <v>12</v>
      </c>
      <c r="C274" s="4" t="s">
        <v>217</v>
      </c>
      <c r="D274" s="5">
        <v>1950</v>
      </c>
      <c r="E274" s="5">
        <v>1034106</v>
      </c>
      <c r="F274" s="5">
        <v>473.85</v>
      </c>
      <c r="G274" s="5">
        <v>248032.28</v>
      </c>
      <c r="H274" s="5">
        <v>160993.54999999999</v>
      </c>
      <c r="I274" s="5">
        <v>87038.73</v>
      </c>
      <c r="J274" s="5">
        <v>965.19</v>
      </c>
      <c r="K274" s="5">
        <f t="shared" si="15"/>
        <v>643.46</v>
      </c>
      <c r="L274" s="8">
        <v>505217.41</v>
      </c>
      <c r="M274" s="5">
        <v>347231.77</v>
      </c>
      <c r="N274" s="8">
        <f t="shared" si="14"/>
        <v>346910.04000000004</v>
      </c>
      <c r="O274" s="5">
        <v>157985.64000000001</v>
      </c>
      <c r="P274" s="8">
        <f t="shared" si="16"/>
        <v>158307.37000000002</v>
      </c>
    </row>
    <row r="275" spans="1:16" s="6" customFormat="1" ht="15.75" x14ac:dyDescent="0.25">
      <c r="A275" s="5">
        <v>263</v>
      </c>
      <c r="B275" s="4" t="s">
        <v>12</v>
      </c>
      <c r="C275" s="4" t="s">
        <v>218</v>
      </c>
      <c r="D275" s="5">
        <v>1930</v>
      </c>
      <c r="E275" s="5">
        <v>1034107</v>
      </c>
      <c r="F275" s="5">
        <v>89.71</v>
      </c>
      <c r="G275" s="5">
        <v>53711.53</v>
      </c>
      <c r="H275" s="5">
        <v>44337.85</v>
      </c>
      <c r="I275" s="5">
        <v>9373.68</v>
      </c>
      <c r="J275" s="5">
        <v>182.73</v>
      </c>
      <c r="K275" s="5">
        <f t="shared" si="15"/>
        <v>121.82</v>
      </c>
      <c r="L275" s="8">
        <v>109405.13</v>
      </c>
      <c r="M275" s="5">
        <v>93966.49</v>
      </c>
      <c r="N275" s="8">
        <f t="shared" si="14"/>
        <v>93905.58</v>
      </c>
      <c r="O275" s="5">
        <v>15438.64</v>
      </c>
      <c r="P275" s="8">
        <f t="shared" si="16"/>
        <v>15499.55</v>
      </c>
    </row>
    <row r="276" spans="1:16" s="6" customFormat="1" ht="15.75" x14ac:dyDescent="0.25">
      <c r="A276" s="5">
        <v>264</v>
      </c>
      <c r="B276" s="4" t="s">
        <v>12</v>
      </c>
      <c r="C276" s="4" t="s">
        <v>74</v>
      </c>
      <c r="D276" s="5">
        <v>1992</v>
      </c>
      <c r="E276" s="5">
        <v>1034113</v>
      </c>
      <c r="F276" s="5">
        <v>343</v>
      </c>
      <c r="G276" s="5">
        <v>150617.79999999999</v>
      </c>
      <c r="H276" s="5">
        <v>31598.15</v>
      </c>
      <c r="I276" s="5">
        <v>119019.65</v>
      </c>
      <c r="J276" s="5">
        <v>698.66</v>
      </c>
      <c r="K276" s="8">
        <f t="shared" si="15"/>
        <v>465.77333333333331</v>
      </c>
      <c r="L276" s="8">
        <v>306793.67</v>
      </c>
      <c r="M276" s="5">
        <v>78335.48</v>
      </c>
      <c r="N276" s="8">
        <f t="shared" si="14"/>
        <v>78102.593333333323</v>
      </c>
      <c r="O276" s="5">
        <v>228458.19</v>
      </c>
      <c r="P276" s="8">
        <f t="shared" si="16"/>
        <v>228691.07666666666</v>
      </c>
    </row>
    <row r="277" spans="1:16" s="6" customFormat="1" ht="15.75" x14ac:dyDescent="0.25">
      <c r="A277" s="5">
        <v>265</v>
      </c>
      <c r="B277" s="4" t="s">
        <v>12</v>
      </c>
      <c r="C277" s="4" t="s">
        <v>75</v>
      </c>
      <c r="D277" s="5">
        <v>1971</v>
      </c>
      <c r="E277" s="5">
        <v>1034112</v>
      </c>
      <c r="F277" s="5">
        <v>765.59</v>
      </c>
      <c r="G277" s="5">
        <v>324033.33</v>
      </c>
      <c r="H277" s="5">
        <v>123164.2</v>
      </c>
      <c r="I277" s="5">
        <v>200869.13</v>
      </c>
      <c r="J277" s="5">
        <v>1559.45</v>
      </c>
      <c r="K277" s="8">
        <f t="shared" si="15"/>
        <v>1039.6333333333334</v>
      </c>
      <c r="L277" s="8">
        <v>660024.07999999996</v>
      </c>
      <c r="M277" s="5">
        <v>282062.24</v>
      </c>
      <c r="N277" s="8">
        <f t="shared" si="14"/>
        <v>281542.42333333334</v>
      </c>
      <c r="O277" s="5">
        <v>377961.84</v>
      </c>
      <c r="P277" s="8">
        <f t="shared" si="16"/>
        <v>378481.65666666668</v>
      </c>
    </row>
    <row r="278" spans="1:16" s="6" customFormat="1" ht="15.75" x14ac:dyDescent="0.25">
      <c r="A278" s="5">
        <v>266</v>
      </c>
      <c r="B278" s="4" t="s">
        <v>12</v>
      </c>
      <c r="C278" s="4" t="s">
        <v>76</v>
      </c>
      <c r="D278" s="5">
        <v>1956</v>
      </c>
      <c r="E278" s="5">
        <v>1034142</v>
      </c>
      <c r="F278" s="5">
        <v>363.72</v>
      </c>
      <c r="G278" s="5">
        <v>350157.02</v>
      </c>
      <c r="H278" s="5">
        <v>276444.34000000003</v>
      </c>
      <c r="I278" s="5">
        <v>73712.679999999993</v>
      </c>
      <c r="J278" s="5">
        <v>740.86</v>
      </c>
      <c r="K278" s="8">
        <f t="shared" si="15"/>
        <v>493.90666666666669</v>
      </c>
      <c r="L278" s="8">
        <v>713235.48</v>
      </c>
      <c r="M278" s="5">
        <v>577907.18000000005</v>
      </c>
      <c r="N278" s="8">
        <f t="shared" si="14"/>
        <v>577660.22666666668</v>
      </c>
      <c r="O278" s="5">
        <v>135328.29999999999</v>
      </c>
      <c r="P278" s="8">
        <f t="shared" si="16"/>
        <v>135575.25333333333</v>
      </c>
    </row>
    <row r="279" spans="1:16" s="6" customFormat="1" ht="15.75" x14ac:dyDescent="0.25">
      <c r="A279" s="5">
        <v>267</v>
      </c>
      <c r="B279" s="4" t="s">
        <v>12</v>
      </c>
      <c r="C279" s="4" t="s">
        <v>77</v>
      </c>
      <c r="D279" s="5">
        <v>1955</v>
      </c>
      <c r="E279" s="5">
        <v>1034143</v>
      </c>
      <c r="F279" s="5">
        <v>233.65</v>
      </c>
      <c r="G279" s="5">
        <v>109440.95</v>
      </c>
      <c r="H279" s="5">
        <v>63318.04</v>
      </c>
      <c r="I279" s="5">
        <v>46122.91</v>
      </c>
      <c r="J279" s="5">
        <v>475.92</v>
      </c>
      <c r="K279" s="5">
        <f t="shared" si="15"/>
        <v>317.28000000000003</v>
      </c>
      <c r="L279" s="8">
        <v>222920.47</v>
      </c>
      <c r="M279" s="5">
        <v>138491.10999999999</v>
      </c>
      <c r="N279" s="8">
        <f t="shared" si="14"/>
        <v>138332.46999999997</v>
      </c>
      <c r="O279" s="5">
        <v>84429.36</v>
      </c>
      <c r="P279" s="8">
        <f t="shared" si="16"/>
        <v>84588</v>
      </c>
    </row>
    <row r="280" spans="1:16" s="6" customFormat="1" ht="15.75" x14ac:dyDescent="0.25">
      <c r="A280" s="5">
        <v>268</v>
      </c>
      <c r="B280" s="4" t="s">
        <v>12</v>
      </c>
      <c r="C280" s="4" t="s">
        <v>78</v>
      </c>
      <c r="D280" s="5">
        <v>1913</v>
      </c>
      <c r="E280" s="5">
        <v>1034144</v>
      </c>
      <c r="F280" s="5">
        <v>754.8</v>
      </c>
      <c r="G280" s="5">
        <v>116722.19</v>
      </c>
      <c r="H280" s="5">
        <v>95796.160000000003</v>
      </c>
      <c r="I280" s="5">
        <v>20926.03</v>
      </c>
      <c r="J280" s="5">
        <v>1537.44</v>
      </c>
      <c r="K280" s="5">
        <f t="shared" si="15"/>
        <v>1024.96</v>
      </c>
      <c r="L280" s="8">
        <v>237751.64</v>
      </c>
      <c r="M280" s="5">
        <v>225876.25</v>
      </c>
      <c r="N280" s="8">
        <f t="shared" si="14"/>
        <v>225363.77</v>
      </c>
      <c r="O280" s="5">
        <v>11875.39</v>
      </c>
      <c r="P280" s="8">
        <f t="shared" si="16"/>
        <v>12387.869999999999</v>
      </c>
    </row>
    <row r="281" spans="1:16" s="6" customFormat="1" ht="15.75" x14ac:dyDescent="0.25">
      <c r="A281" s="5">
        <v>269</v>
      </c>
      <c r="B281" s="4" t="s">
        <v>12</v>
      </c>
      <c r="C281" s="4" t="s">
        <v>219</v>
      </c>
      <c r="D281" s="5">
        <v>1994</v>
      </c>
      <c r="E281" s="5">
        <v>1034120</v>
      </c>
      <c r="F281" s="5">
        <v>2163.38</v>
      </c>
      <c r="G281" s="5">
        <v>964336.36</v>
      </c>
      <c r="H281" s="5">
        <v>200874.45</v>
      </c>
      <c r="I281" s="5">
        <v>763461.91</v>
      </c>
      <c r="J281" s="5">
        <v>4406.59</v>
      </c>
      <c r="K281" s="8">
        <f t="shared" si="15"/>
        <v>2937.7266666666669</v>
      </c>
      <c r="L281" s="8">
        <v>1964258.5</v>
      </c>
      <c r="M281" s="5">
        <v>497293.43</v>
      </c>
      <c r="N281" s="8">
        <f t="shared" si="14"/>
        <v>495824.56666666665</v>
      </c>
      <c r="O281" s="5">
        <v>1466965.07</v>
      </c>
      <c r="P281" s="8">
        <f t="shared" si="16"/>
        <v>1468433.9333333333</v>
      </c>
    </row>
    <row r="282" spans="1:16" s="6" customFormat="1" ht="15.75" x14ac:dyDescent="0.25">
      <c r="A282" s="5">
        <v>270</v>
      </c>
      <c r="B282" s="4" t="s">
        <v>12</v>
      </c>
      <c r="C282" s="4" t="s">
        <v>220</v>
      </c>
      <c r="D282" s="5">
        <v>1958</v>
      </c>
      <c r="E282" s="5">
        <v>1034121</v>
      </c>
      <c r="F282" s="5">
        <v>139.44999999999999</v>
      </c>
      <c r="G282" s="5">
        <v>87540.06</v>
      </c>
      <c r="H282" s="5">
        <v>56614.51</v>
      </c>
      <c r="I282" s="5">
        <v>30925.55</v>
      </c>
      <c r="J282" s="5">
        <v>284.05</v>
      </c>
      <c r="K282" s="8">
        <f t="shared" si="15"/>
        <v>189.36666666666667</v>
      </c>
      <c r="L282" s="8">
        <v>178310.51</v>
      </c>
      <c r="M282" s="5">
        <v>120999.14</v>
      </c>
      <c r="N282" s="8">
        <f t="shared" si="14"/>
        <v>120904.45666666667</v>
      </c>
      <c r="O282" s="5">
        <v>57311.37</v>
      </c>
      <c r="P282" s="8">
        <f t="shared" si="16"/>
        <v>57406.053333333337</v>
      </c>
    </row>
    <row r="283" spans="1:16" s="6" customFormat="1" ht="15.75" x14ac:dyDescent="0.25">
      <c r="A283" s="5">
        <v>271</v>
      </c>
      <c r="B283" s="4" t="s">
        <v>12</v>
      </c>
      <c r="C283" s="4" t="s">
        <v>221</v>
      </c>
      <c r="D283" s="5">
        <v>1958</v>
      </c>
      <c r="E283" s="5">
        <v>1034122</v>
      </c>
      <c r="F283" s="5">
        <v>76.239999999999995</v>
      </c>
      <c r="G283" s="5">
        <v>50176.87</v>
      </c>
      <c r="H283" s="5">
        <v>32339.23</v>
      </c>
      <c r="I283" s="5">
        <v>17837.64</v>
      </c>
      <c r="J283" s="5">
        <v>155.30000000000001</v>
      </c>
      <c r="K283" s="8">
        <f t="shared" si="15"/>
        <v>103.53333333333335</v>
      </c>
      <c r="L283" s="8">
        <v>102205.36</v>
      </c>
      <c r="M283" s="5">
        <v>68977.710000000006</v>
      </c>
      <c r="N283" s="8">
        <f t="shared" si="14"/>
        <v>68925.943333333344</v>
      </c>
      <c r="O283" s="5">
        <v>33227.65</v>
      </c>
      <c r="P283" s="8">
        <f t="shared" si="16"/>
        <v>33279.416666666672</v>
      </c>
    </row>
    <row r="284" spans="1:16" s="6" customFormat="1" ht="15.75" x14ac:dyDescent="0.25">
      <c r="A284" s="5">
        <v>272</v>
      </c>
      <c r="B284" s="4" t="s">
        <v>12</v>
      </c>
      <c r="C284" s="4" t="s">
        <v>222</v>
      </c>
      <c r="D284" s="5">
        <v>1958</v>
      </c>
      <c r="E284" s="5">
        <v>1034123</v>
      </c>
      <c r="F284" s="5">
        <v>139.44999999999999</v>
      </c>
      <c r="G284" s="5">
        <v>87540.06</v>
      </c>
      <c r="H284" s="5">
        <v>56614.51</v>
      </c>
      <c r="I284" s="5">
        <v>30925.55</v>
      </c>
      <c r="J284" s="5">
        <v>284.05</v>
      </c>
      <c r="K284" s="8">
        <f t="shared" si="15"/>
        <v>189.36666666666667</v>
      </c>
      <c r="L284" s="8">
        <v>178310.51</v>
      </c>
      <c r="M284" s="5">
        <v>120999.14</v>
      </c>
      <c r="N284" s="8">
        <f t="shared" si="14"/>
        <v>120904.45666666667</v>
      </c>
      <c r="O284" s="5">
        <v>57311.37</v>
      </c>
      <c r="P284" s="8">
        <f t="shared" si="16"/>
        <v>57406.053333333337</v>
      </c>
    </row>
    <row r="285" spans="1:16" s="6" customFormat="1" ht="15.75" x14ac:dyDescent="0.25">
      <c r="A285" s="5">
        <v>273</v>
      </c>
      <c r="B285" s="4" t="s">
        <v>12</v>
      </c>
      <c r="C285" s="4" t="s">
        <v>223</v>
      </c>
      <c r="D285" s="5">
        <v>1958</v>
      </c>
      <c r="E285" s="5">
        <v>1034125</v>
      </c>
      <c r="F285" s="5">
        <v>138.41999999999999</v>
      </c>
      <c r="G285" s="5">
        <v>87540.06</v>
      </c>
      <c r="H285" s="5">
        <v>56832.160000000003</v>
      </c>
      <c r="I285" s="5">
        <v>30707.9</v>
      </c>
      <c r="J285" s="5">
        <v>281.95999999999998</v>
      </c>
      <c r="K285" s="8">
        <f t="shared" si="15"/>
        <v>187.97333333333333</v>
      </c>
      <c r="L285" s="8">
        <v>178310.51</v>
      </c>
      <c r="M285" s="5">
        <v>121400.69</v>
      </c>
      <c r="N285" s="8">
        <f t="shared" si="14"/>
        <v>121306.70333333334</v>
      </c>
      <c r="O285" s="5">
        <v>56909.82</v>
      </c>
      <c r="P285" s="8">
        <f t="shared" si="16"/>
        <v>57003.806666666664</v>
      </c>
    </row>
    <row r="286" spans="1:16" s="6" customFormat="1" ht="15.75" x14ac:dyDescent="0.25">
      <c r="A286" s="5">
        <v>274</v>
      </c>
      <c r="B286" s="4" t="s">
        <v>12</v>
      </c>
      <c r="C286" s="4" t="s">
        <v>224</v>
      </c>
      <c r="D286" s="5">
        <v>1958</v>
      </c>
      <c r="E286" s="5">
        <v>1034116</v>
      </c>
      <c r="F286" s="5">
        <v>138.41999999999999</v>
      </c>
      <c r="G286" s="5">
        <v>87540.06</v>
      </c>
      <c r="H286" s="5">
        <v>56832.160000000003</v>
      </c>
      <c r="I286" s="5">
        <v>30707.9</v>
      </c>
      <c r="J286" s="5">
        <v>281.95999999999998</v>
      </c>
      <c r="K286" s="8">
        <f t="shared" si="15"/>
        <v>187.97333333333333</v>
      </c>
      <c r="L286" s="8">
        <v>178310.51</v>
      </c>
      <c r="M286" s="5">
        <v>121400.69</v>
      </c>
      <c r="N286" s="8">
        <f t="shared" si="14"/>
        <v>121306.70333333334</v>
      </c>
      <c r="O286" s="5">
        <v>56909.82</v>
      </c>
      <c r="P286" s="8">
        <f t="shared" si="16"/>
        <v>57003.806666666664</v>
      </c>
    </row>
    <row r="287" spans="1:16" s="6" customFormat="1" ht="15.75" x14ac:dyDescent="0.25">
      <c r="A287" s="5">
        <v>275</v>
      </c>
      <c r="B287" s="4" t="s">
        <v>12</v>
      </c>
      <c r="C287" s="4" t="s">
        <v>225</v>
      </c>
      <c r="D287" s="5">
        <v>1958</v>
      </c>
      <c r="E287" s="5">
        <v>1034117</v>
      </c>
      <c r="F287" s="5">
        <v>357.29</v>
      </c>
      <c r="G287" s="5">
        <v>138619.9</v>
      </c>
      <c r="H287" s="5">
        <v>62599.45</v>
      </c>
      <c r="I287" s="5">
        <v>76020.45</v>
      </c>
      <c r="J287" s="5">
        <v>727.75</v>
      </c>
      <c r="K287" s="8">
        <f t="shared" ref="K287:K315" si="17">J287/3*2</f>
        <v>485.16666666666669</v>
      </c>
      <c r="L287" s="8">
        <v>282355.12</v>
      </c>
      <c r="M287" s="5">
        <v>142064.07</v>
      </c>
      <c r="N287" s="8">
        <f t="shared" si="14"/>
        <v>141821.48666666666</v>
      </c>
      <c r="O287" s="5">
        <v>140291.04999999999</v>
      </c>
      <c r="P287" s="8">
        <f t="shared" si="16"/>
        <v>140533.63333333333</v>
      </c>
    </row>
    <row r="288" spans="1:16" s="6" customFormat="1" ht="15.75" x14ac:dyDescent="0.25">
      <c r="A288" s="5">
        <v>276</v>
      </c>
      <c r="B288" s="4" t="s">
        <v>12</v>
      </c>
      <c r="C288" s="4" t="s">
        <v>226</v>
      </c>
      <c r="D288" s="5">
        <v>1959</v>
      </c>
      <c r="E288" s="5">
        <v>1034118</v>
      </c>
      <c r="F288" s="5">
        <v>137.07</v>
      </c>
      <c r="G288" s="5">
        <v>87540.06</v>
      </c>
      <c r="H288" s="5">
        <v>56558.61</v>
      </c>
      <c r="I288" s="5">
        <v>30981.45</v>
      </c>
      <c r="J288" s="5">
        <v>279.19</v>
      </c>
      <c r="K288" s="8">
        <f t="shared" si="17"/>
        <v>186.12666666666667</v>
      </c>
      <c r="L288" s="8">
        <v>178310.51</v>
      </c>
      <c r="M288" s="5">
        <v>120788.19</v>
      </c>
      <c r="N288" s="8">
        <f t="shared" si="14"/>
        <v>120695.12666666666</v>
      </c>
      <c r="O288" s="5">
        <v>57522.32</v>
      </c>
      <c r="P288" s="8">
        <f t="shared" si="16"/>
        <v>57615.383333333331</v>
      </c>
    </row>
    <row r="289" spans="1:16" s="6" customFormat="1" ht="15.75" x14ac:dyDescent="0.25">
      <c r="A289" s="5">
        <v>277</v>
      </c>
      <c r="B289" s="4" t="s">
        <v>12</v>
      </c>
      <c r="C289" s="4" t="s">
        <v>227</v>
      </c>
      <c r="D289" s="5">
        <v>1959</v>
      </c>
      <c r="E289" s="5">
        <v>1034119</v>
      </c>
      <c r="F289" s="5">
        <v>71.680000000000007</v>
      </c>
      <c r="G289" s="5">
        <v>48606.14</v>
      </c>
      <c r="H289" s="5">
        <v>31425.22</v>
      </c>
      <c r="I289" s="5">
        <v>17180.919999999998</v>
      </c>
      <c r="J289" s="5">
        <v>146.01</v>
      </c>
      <c r="K289" s="5">
        <f t="shared" si="17"/>
        <v>97.339999999999989</v>
      </c>
      <c r="L289" s="8">
        <v>99005.96</v>
      </c>
      <c r="M289" s="5">
        <v>66930.179999999993</v>
      </c>
      <c r="N289" s="8">
        <f t="shared" si="14"/>
        <v>66881.509999999995</v>
      </c>
      <c r="O289" s="5">
        <v>32075.78</v>
      </c>
      <c r="P289" s="8">
        <f t="shared" si="16"/>
        <v>32124.449999999997</v>
      </c>
    </row>
    <row r="290" spans="1:16" s="6" customFormat="1" ht="15.75" x14ac:dyDescent="0.25">
      <c r="A290" s="5">
        <v>278</v>
      </c>
      <c r="B290" s="4" t="s">
        <v>13</v>
      </c>
      <c r="C290" s="4" t="s">
        <v>228</v>
      </c>
      <c r="D290" s="5">
        <v>1996</v>
      </c>
      <c r="E290" s="5">
        <v>1034127</v>
      </c>
      <c r="F290" s="5">
        <v>46.71</v>
      </c>
      <c r="G290" s="5">
        <v>20748.080000000002</v>
      </c>
      <c r="H290" s="5">
        <v>2298.59</v>
      </c>
      <c r="I290" s="5">
        <v>18449.490000000002</v>
      </c>
      <c r="J290" s="5">
        <v>95.15</v>
      </c>
      <c r="K290" s="8">
        <f t="shared" si="17"/>
        <v>63.433333333333337</v>
      </c>
      <c r="L290" s="8">
        <v>42261.8</v>
      </c>
      <c r="M290" s="5">
        <v>6584.94</v>
      </c>
      <c r="N290" s="8">
        <f t="shared" ref="N290:N353" si="18">M290-(J290-K290)</f>
        <v>6553.2233333333334</v>
      </c>
      <c r="O290" s="5">
        <v>35676.86</v>
      </c>
      <c r="P290" s="8">
        <f t="shared" si="16"/>
        <v>35708.576666666668</v>
      </c>
    </row>
    <row r="291" spans="1:16" s="6" customFormat="1" ht="15.75" x14ac:dyDescent="0.25">
      <c r="A291" s="5">
        <v>279</v>
      </c>
      <c r="B291" s="4" t="s">
        <v>13</v>
      </c>
      <c r="C291" s="4" t="s">
        <v>229</v>
      </c>
      <c r="D291" s="5">
        <v>1996</v>
      </c>
      <c r="E291" s="5">
        <v>1034157</v>
      </c>
      <c r="F291" s="5">
        <v>21.38</v>
      </c>
      <c r="G291" s="5">
        <v>8999.92</v>
      </c>
      <c r="H291" s="5">
        <v>306.44</v>
      </c>
      <c r="I291" s="5">
        <v>8693.48</v>
      </c>
      <c r="J291" s="5">
        <v>43.55</v>
      </c>
      <c r="K291" s="8">
        <f t="shared" si="17"/>
        <v>29.033333333333331</v>
      </c>
      <c r="L291" s="8">
        <v>18331.97</v>
      </c>
      <c r="M291" s="5">
        <v>1495.23</v>
      </c>
      <c r="N291" s="8">
        <f t="shared" si="18"/>
        <v>1480.7133333333334</v>
      </c>
      <c r="O291" s="5">
        <v>16836.740000000002</v>
      </c>
      <c r="P291" s="8">
        <f t="shared" si="16"/>
        <v>16851.256666666668</v>
      </c>
    </row>
    <row r="292" spans="1:16" s="6" customFormat="1" ht="15.75" x14ac:dyDescent="0.25">
      <c r="A292" s="5">
        <v>280</v>
      </c>
      <c r="B292" s="4" t="s">
        <v>12</v>
      </c>
      <c r="C292" s="4" t="s">
        <v>230</v>
      </c>
      <c r="D292" s="5">
        <v>1958</v>
      </c>
      <c r="E292" s="5">
        <v>1034128</v>
      </c>
      <c r="F292" s="5">
        <v>144.77000000000001</v>
      </c>
      <c r="G292" s="5">
        <v>80262</v>
      </c>
      <c r="H292" s="5">
        <v>48239.89</v>
      </c>
      <c r="I292" s="5">
        <v>32022.11</v>
      </c>
      <c r="J292" s="5">
        <v>294.88</v>
      </c>
      <c r="K292" s="8">
        <f t="shared" si="17"/>
        <v>196.58666666666667</v>
      </c>
      <c r="L292" s="8">
        <v>163485.81</v>
      </c>
      <c r="M292" s="5">
        <v>104157.58</v>
      </c>
      <c r="N292" s="8">
        <f t="shared" si="18"/>
        <v>104059.28666666667</v>
      </c>
      <c r="O292" s="5">
        <v>59328.23</v>
      </c>
      <c r="P292" s="8">
        <f t="shared" si="16"/>
        <v>59426.523333333338</v>
      </c>
    </row>
    <row r="293" spans="1:16" s="6" customFormat="1" ht="15.75" x14ac:dyDescent="0.25">
      <c r="A293" s="5">
        <v>281</v>
      </c>
      <c r="B293" s="4" t="s">
        <v>12</v>
      </c>
      <c r="C293" s="4" t="s">
        <v>231</v>
      </c>
      <c r="D293" s="5">
        <v>1958</v>
      </c>
      <c r="E293" s="5">
        <v>1034129</v>
      </c>
      <c r="F293" s="5">
        <v>92.69</v>
      </c>
      <c r="G293" s="5">
        <v>80262</v>
      </c>
      <c r="H293" s="5">
        <v>59019.95</v>
      </c>
      <c r="I293" s="5">
        <v>21242.05</v>
      </c>
      <c r="J293" s="5">
        <v>188.8</v>
      </c>
      <c r="K293" s="8">
        <f t="shared" si="17"/>
        <v>125.86666666666667</v>
      </c>
      <c r="L293" s="8">
        <v>163485.81</v>
      </c>
      <c r="M293" s="5">
        <v>123993.8</v>
      </c>
      <c r="N293" s="8">
        <f t="shared" si="18"/>
        <v>123930.86666666667</v>
      </c>
      <c r="O293" s="5">
        <v>39492.01</v>
      </c>
      <c r="P293" s="8">
        <f t="shared" si="16"/>
        <v>39554.943333333336</v>
      </c>
    </row>
    <row r="294" spans="1:16" s="6" customFormat="1" ht="15.75" x14ac:dyDescent="0.25">
      <c r="A294" s="5">
        <v>282</v>
      </c>
      <c r="B294" s="4" t="s">
        <v>12</v>
      </c>
      <c r="C294" s="4" t="s">
        <v>232</v>
      </c>
      <c r="D294" s="5">
        <v>1886</v>
      </c>
      <c r="E294" s="5">
        <v>1034131</v>
      </c>
      <c r="F294" s="5">
        <v>61.06</v>
      </c>
      <c r="G294" s="5">
        <v>80262</v>
      </c>
      <c r="H294" s="5">
        <v>73434.36</v>
      </c>
      <c r="I294" s="5">
        <v>6827.64</v>
      </c>
      <c r="J294" s="5">
        <v>124.38</v>
      </c>
      <c r="K294" s="5">
        <f t="shared" si="17"/>
        <v>82.92</v>
      </c>
      <c r="L294" s="8">
        <v>163485.81</v>
      </c>
      <c r="M294" s="5">
        <v>152066.1</v>
      </c>
      <c r="N294" s="8">
        <f t="shared" si="18"/>
        <v>152024.64000000001</v>
      </c>
      <c r="O294" s="5">
        <v>11419.71</v>
      </c>
      <c r="P294" s="8">
        <f t="shared" si="16"/>
        <v>11461.169999999998</v>
      </c>
    </row>
    <row r="295" spans="1:16" s="6" customFormat="1" ht="15.75" x14ac:dyDescent="0.25">
      <c r="A295" s="5">
        <v>283</v>
      </c>
      <c r="B295" s="4" t="s">
        <v>12</v>
      </c>
      <c r="C295" s="4" t="s">
        <v>233</v>
      </c>
      <c r="D295" s="5">
        <v>1936</v>
      </c>
      <c r="E295" s="5">
        <v>1034130</v>
      </c>
      <c r="F295" s="5">
        <v>375.48</v>
      </c>
      <c r="G295" s="5">
        <v>138619.9</v>
      </c>
      <c r="H295" s="5">
        <v>91880.35</v>
      </c>
      <c r="I295" s="5">
        <v>46739.55</v>
      </c>
      <c r="J295" s="5">
        <v>764.82</v>
      </c>
      <c r="K295" s="5">
        <f t="shared" si="17"/>
        <v>509.88000000000005</v>
      </c>
      <c r="L295" s="8">
        <v>282355.12</v>
      </c>
      <c r="M295" s="5">
        <v>202447.63</v>
      </c>
      <c r="N295" s="8">
        <f t="shared" si="18"/>
        <v>202192.69</v>
      </c>
      <c r="O295" s="5">
        <v>79907.490000000005</v>
      </c>
      <c r="P295" s="8">
        <f t="shared" si="16"/>
        <v>80162.430000000008</v>
      </c>
    </row>
    <row r="296" spans="1:16" s="6" customFormat="1" ht="15.75" x14ac:dyDescent="0.25">
      <c r="A296" s="5">
        <v>284</v>
      </c>
      <c r="B296" s="4" t="s">
        <v>12</v>
      </c>
      <c r="C296" s="4" t="s">
        <v>234</v>
      </c>
      <c r="D296" s="5">
        <v>1991</v>
      </c>
      <c r="E296" s="5">
        <v>1034145</v>
      </c>
      <c r="F296" s="5">
        <v>1435.67</v>
      </c>
      <c r="G296" s="5">
        <v>620629.98</v>
      </c>
      <c r="H296" s="5">
        <v>134754.15</v>
      </c>
      <c r="I296" s="5">
        <v>485875.83</v>
      </c>
      <c r="J296" s="5">
        <v>2924.32</v>
      </c>
      <c r="K296" s="8">
        <f t="shared" si="17"/>
        <v>1949.5466666666669</v>
      </c>
      <c r="L296" s="8">
        <v>1264162.3600000001</v>
      </c>
      <c r="M296" s="5">
        <v>332967.33</v>
      </c>
      <c r="N296" s="8">
        <f t="shared" si="18"/>
        <v>331992.5566666667</v>
      </c>
      <c r="O296" s="5">
        <v>931195.03</v>
      </c>
      <c r="P296" s="8">
        <f t="shared" si="16"/>
        <v>932169.80333333334</v>
      </c>
    </row>
    <row r="297" spans="1:16" s="6" customFormat="1" ht="15.75" x14ac:dyDescent="0.25">
      <c r="A297" s="5">
        <v>285</v>
      </c>
      <c r="B297" s="4" t="s">
        <v>12</v>
      </c>
      <c r="C297" s="4" t="s">
        <v>235</v>
      </c>
      <c r="D297" s="5">
        <v>1990</v>
      </c>
      <c r="E297" s="5">
        <v>1034146</v>
      </c>
      <c r="F297" s="5">
        <v>1441.26</v>
      </c>
      <c r="G297" s="5">
        <v>625943.05000000005</v>
      </c>
      <c r="H297" s="5">
        <v>143950.64000000001</v>
      </c>
      <c r="I297" s="5">
        <v>481992.41</v>
      </c>
      <c r="J297" s="5">
        <v>2935.71</v>
      </c>
      <c r="K297" s="5">
        <f t="shared" si="17"/>
        <v>1957.14</v>
      </c>
      <c r="L297" s="8">
        <v>1274984.55</v>
      </c>
      <c r="M297" s="5">
        <v>351927.46</v>
      </c>
      <c r="N297" s="8">
        <f t="shared" si="18"/>
        <v>350948.89</v>
      </c>
      <c r="O297" s="5">
        <v>923057.09</v>
      </c>
      <c r="P297" s="8">
        <f t="shared" si="16"/>
        <v>924035.65999999992</v>
      </c>
    </row>
    <row r="298" spans="1:16" s="6" customFormat="1" ht="15.75" x14ac:dyDescent="0.25">
      <c r="A298" s="5">
        <v>286</v>
      </c>
      <c r="B298" s="4" t="s">
        <v>12</v>
      </c>
      <c r="C298" s="4" t="s">
        <v>236</v>
      </c>
      <c r="D298" s="5">
        <v>1990</v>
      </c>
      <c r="E298" s="5">
        <v>1034147</v>
      </c>
      <c r="F298" s="5">
        <v>1441.29</v>
      </c>
      <c r="G298" s="5">
        <v>625958.96</v>
      </c>
      <c r="H298" s="5">
        <v>143951.26999999999</v>
      </c>
      <c r="I298" s="5">
        <v>482007.69</v>
      </c>
      <c r="J298" s="5">
        <v>2935.75</v>
      </c>
      <c r="K298" s="8">
        <f t="shared" si="17"/>
        <v>1957.1666666666667</v>
      </c>
      <c r="L298" s="8">
        <v>1275016.95</v>
      </c>
      <c r="M298" s="5">
        <v>351929.74</v>
      </c>
      <c r="N298" s="8">
        <f t="shared" si="18"/>
        <v>350951.15666666668</v>
      </c>
      <c r="O298" s="5">
        <v>923087.21</v>
      </c>
      <c r="P298" s="8">
        <f t="shared" si="16"/>
        <v>924065.79333333333</v>
      </c>
    </row>
    <row r="299" spans="1:16" s="6" customFormat="1" ht="15.75" x14ac:dyDescent="0.25">
      <c r="A299" s="5">
        <v>287</v>
      </c>
      <c r="B299" s="4" t="s">
        <v>12</v>
      </c>
      <c r="C299" s="4" t="s">
        <v>237</v>
      </c>
      <c r="D299" s="5">
        <v>1992</v>
      </c>
      <c r="E299" s="5">
        <v>1034148</v>
      </c>
      <c r="F299" s="5">
        <v>254.87</v>
      </c>
      <c r="G299" s="5">
        <v>109920.36</v>
      </c>
      <c r="H299" s="5">
        <v>20953.669999999998</v>
      </c>
      <c r="I299" s="5">
        <v>88966.69</v>
      </c>
      <c r="J299" s="5">
        <v>519.16</v>
      </c>
      <c r="K299" s="8">
        <f t="shared" si="17"/>
        <v>346.10666666666663</v>
      </c>
      <c r="L299" s="8">
        <v>223896.98</v>
      </c>
      <c r="M299" s="5">
        <v>53063.67</v>
      </c>
      <c r="N299" s="8">
        <f t="shared" si="18"/>
        <v>52890.616666666661</v>
      </c>
      <c r="O299" s="5">
        <v>170833.31</v>
      </c>
      <c r="P299" s="8">
        <f t="shared" si="16"/>
        <v>171006.36333333334</v>
      </c>
    </row>
    <row r="300" spans="1:16" s="6" customFormat="1" ht="15.75" x14ac:dyDescent="0.25">
      <c r="A300" s="5">
        <v>288</v>
      </c>
      <c r="B300" s="4" t="s">
        <v>12</v>
      </c>
      <c r="C300" s="4" t="s">
        <v>238</v>
      </c>
      <c r="D300" s="5">
        <v>1991</v>
      </c>
      <c r="E300" s="5">
        <v>1034149</v>
      </c>
      <c r="F300" s="5">
        <v>987.76</v>
      </c>
      <c r="G300" s="5">
        <v>428310.22</v>
      </c>
      <c r="H300" s="5">
        <v>93377.02</v>
      </c>
      <c r="I300" s="5">
        <v>334933.2</v>
      </c>
      <c r="J300" s="5">
        <v>2011.98</v>
      </c>
      <c r="K300" s="5">
        <f t="shared" si="17"/>
        <v>1341.32</v>
      </c>
      <c r="L300" s="8">
        <v>872425.88</v>
      </c>
      <c r="M300" s="5">
        <v>230439.34</v>
      </c>
      <c r="N300" s="8">
        <f t="shared" si="18"/>
        <v>229768.68</v>
      </c>
      <c r="O300" s="5">
        <v>641986.54</v>
      </c>
      <c r="P300" s="8">
        <f t="shared" si="16"/>
        <v>642657.20000000007</v>
      </c>
    </row>
    <row r="301" spans="1:16" s="6" customFormat="1" ht="15.75" x14ac:dyDescent="0.25">
      <c r="A301" s="5">
        <v>289</v>
      </c>
      <c r="B301" s="4" t="s">
        <v>12</v>
      </c>
      <c r="C301" s="4" t="s">
        <v>239</v>
      </c>
      <c r="D301" s="5">
        <v>1993</v>
      </c>
      <c r="E301" s="5">
        <v>1034150</v>
      </c>
      <c r="F301" s="5">
        <v>68.31</v>
      </c>
      <c r="G301" s="5">
        <v>29486.65</v>
      </c>
      <c r="H301" s="5">
        <v>4894.21</v>
      </c>
      <c r="I301" s="5">
        <v>24592.44</v>
      </c>
      <c r="J301" s="5">
        <v>139.15</v>
      </c>
      <c r="K301" s="8">
        <f t="shared" si="17"/>
        <v>92.766666666666666</v>
      </c>
      <c r="L301" s="8">
        <v>60061.42</v>
      </c>
      <c r="M301" s="5">
        <v>12752.01</v>
      </c>
      <c r="N301" s="8">
        <f t="shared" si="18"/>
        <v>12705.626666666667</v>
      </c>
      <c r="O301" s="5">
        <v>47309.41</v>
      </c>
      <c r="P301" s="8">
        <f t="shared" si="16"/>
        <v>47355.793333333335</v>
      </c>
    </row>
    <row r="302" spans="1:16" s="6" customFormat="1" ht="15.75" x14ac:dyDescent="0.25">
      <c r="A302" s="5">
        <v>290</v>
      </c>
      <c r="B302" s="4" t="s">
        <v>12</v>
      </c>
      <c r="C302" s="4" t="s">
        <v>240</v>
      </c>
      <c r="D302" s="5">
        <v>1995</v>
      </c>
      <c r="E302" s="5">
        <v>1034151</v>
      </c>
      <c r="F302" s="5">
        <v>565.53</v>
      </c>
      <c r="G302" s="5">
        <v>271878.33</v>
      </c>
      <c r="H302" s="5">
        <v>70205.47</v>
      </c>
      <c r="I302" s="5">
        <v>201672.86</v>
      </c>
      <c r="J302" s="5">
        <v>1151.93</v>
      </c>
      <c r="K302" s="8">
        <f t="shared" si="17"/>
        <v>767.95333333333338</v>
      </c>
      <c r="L302" s="8">
        <v>553789.47</v>
      </c>
      <c r="M302" s="5">
        <v>166040.34</v>
      </c>
      <c r="N302" s="8">
        <f t="shared" si="18"/>
        <v>165656.36333333334</v>
      </c>
      <c r="O302" s="5">
        <v>387749.13</v>
      </c>
      <c r="P302" s="8">
        <f t="shared" si="16"/>
        <v>388133.10666666669</v>
      </c>
    </row>
    <row r="303" spans="1:16" s="6" customFormat="1" ht="15.75" x14ac:dyDescent="0.25">
      <c r="A303" s="5">
        <v>291</v>
      </c>
      <c r="B303" s="4" t="s">
        <v>12</v>
      </c>
      <c r="C303" s="4" t="s">
        <v>241</v>
      </c>
      <c r="D303" s="5">
        <v>1995</v>
      </c>
      <c r="E303" s="5">
        <v>1034152</v>
      </c>
      <c r="F303" s="5">
        <v>452.19</v>
      </c>
      <c r="G303" s="5">
        <v>218890.74</v>
      </c>
      <c r="H303" s="5">
        <v>57210.76</v>
      </c>
      <c r="I303" s="5">
        <v>161679.98000000001</v>
      </c>
      <c r="J303" s="5">
        <v>921.06</v>
      </c>
      <c r="K303" s="5">
        <f t="shared" si="17"/>
        <v>614.04</v>
      </c>
      <c r="L303" s="8">
        <v>445858.94</v>
      </c>
      <c r="M303" s="5">
        <v>134953.95000000001</v>
      </c>
      <c r="N303" s="8">
        <f t="shared" si="18"/>
        <v>134646.93000000002</v>
      </c>
      <c r="O303" s="5">
        <v>310904.99</v>
      </c>
      <c r="P303" s="8">
        <f t="shared" si="16"/>
        <v>311212.01</v>
      </c>
    </row>
    <row r="304" spans="1:16" s="6" customFormat="1" ht="15.75" x14ac:dyDescent="0.25">
      <c r="A304" s="5">
        <v>292</v>
      </c>
      <c r="B304" s="4" t="s">
        <v>12</v>
      </c>
      <c r="C304" s="4" t="s">
        <v>242</v>
      </c>
      <c r="D304" s="5">
        <v>1996</v>
      </c>
      <c r="E304" s="5">
        <v>1034153</v>
      </c>
      <c r="F304" s="5">
        <v>672.28</v>
      </c>
      <c r="G304" s="5">
        <v>329339.59999999998</v>
      </c>
      <c r="H304" s="5">
        <v>87277.11</v>
      </c>
      <c r="I304" s="5">
        <v>242062.49</v>
      </c>
      <c r="J304" s="5">
        <v>1369.37</v>
      </c>
      <c r="K304" s="8">
        <f t="shared" si="17"/>
        <v>912.9133333333333</v>
      </c>
      <c r="L304" s="8">
        <v>670832.43999999994</v>
      </c>
      <c r="M304" s="5">
        <v>205162.29</v>
      </c>
      <c r="N304" s="8">
        <f t="shared" si="18"/>
        <v>204705.83333333334</v>
      </c>
      <c r="O304" s="5">
        <v>465670.15</v>
      </c>
      <c r="P304" s="8">
        <f t="shared" si="16"/>
        <v>466126.60666666669</v>
      </c>
    </row>
    <row r="305" spans="1:16" s="6" customFormat="1" ht="15.75" x14ac:dyDescent="0.25">
      <c r="A305" s="5">
        <v>293</v>
      </c>
      <c r="B305" s="4" t="s">
        <v>12</v>
      </c>
      <c r="C305" s="4" t="s">
        <v>243</v>
      </c>
      <c r="D305" s="5">
        <v>1996</v>
      </c>
      <c r="E305" s="5">
        <v>1034154</v>
      </c>
      <c r="F305" s="5">
        <v>1200.9000000000001</v>
      </c>
      <c r="G305" s="5">
        <v>527901.34</v>
      </c>
      <c r="H305" s="5">
        <v>97117.11</v>
      </c>
      <c r="I305" s="5">
        <v>430784.23</v>
      </c>
      <c r="J305" s="5">
        <v>2446.11</v>
      </c>
      <c r="K305" s="5">
        <f t="shared" si="17"/>
        <v>1630.74</v>
      </c>
      <c r="L305" s="8">
        <v>1075283.21</v>
      </c>
      <c r="M305" s="5">
        <v>246740.25</v>
      </c>
      <c r="N305" s="8">
        <f t="shared" si="18"/>
        <v>245924.88</v>
      </c>
      <c r="O305" s="5">
        <v>828542.96</v>
      </c>
      <c r="P305" s="8">
        <f t="shared" si="16"/>
        <v>829358.33</v>
      </c>
    </row>
    <row r="306" spans="1:16" s="6" customFormat="1" ht="15.75" x14ac:dyDescent="0.25">
      <c r="A306" s="5">
        <v>294</v>
      </c>
      <c r="B306" s="4" t="s">
        <v>12</v>
      </c>
      <c r="C306" s="4" t="s">
        <v>244</v>
      </c>
      <c r="D306" s="5">
        <v>1996</v>
      </c>
      <c r="E306" s="5">
        <v>1034155</v>
      </c>
      <c r="F306" s="5">
        <v>1200.8800000000001</v>
      </c>
      <c r="G306" s="5">
        <v>527888.14</v>
      </c>
      <c r="H306" s="5">
        <v>97116.27</v>
      </c>
      <c r="I306" s="5">
        <v>430771.87</v>
      </c>
      <c r="J306" s="5">
        <v>2446.08</v>
      </c>
      <c r="K306" s="5">
        <f t="shared" si="17"/>
        <v>1630.72</v>
      </c>
      <c r="L306" s="8">
        <v>1075256.33</v>
      </c>
      <c r="M306" s="5">
        <v>246737.83</v>
      </c>
      <c r="N306" s="8">
        <f t="shared" si="18"/>
        <v>245922.47</v>
      </c>
      <c r="O306" s="5">
        <v>828518.5</v>
      </c>
      <c r="P306" s="8">
        <f t="shared" si="16"/>
        <v>829333.86</v>
      </c>
    </row>
    <row r="307" spans="1:16" s="6" customFormat="1" ht="15.75" x14ac:dyDescent="0.25">
      <c r="A307" s="5">
        <v>295</v>
      </c>
      <c r="B307" s="4" t="s">
        <v>12</v>
      </c>
      <c r="C307" s="4" t="s">
        <v>245</v>
      </c>
      <c r="D307" s="5">
        <v>1958</v>
      </c>
      <c r="E307" s="5">
        <v>1034132</v>
      </c>
      <c r="F307" s="5">
        <v>101.22</v>
      </c>
      <c r="G307" s="5">
        <v>51115.86</v>
      </c>
      <c r="H307" s="5">
        <v>28310.42</v>
      </c>
      <c r="I307" s="5">
        <v>22805.439999999999</v>
      </c>
      <c r="J307" s="5">
        <v>206.18</v>
      </c>
      <c r="K307" s="8">
        <f t="shared" si="17"/>
        <v>137.45333333333335</v>
      </c>
      <c r="L307" s="8">
        <v>104117.97</v>
      </c>
      <c r="M307" s="5">
        <v>61789.09</v>
      </c>
      <c r="N307" s="8">
        <f t="shared" si="18"/>
        <v>61720.363333333327</v>
      </c>
      <c r="O307" s="5">
        <v>42328.88</v>
      </c>
      <c r="P307" s="8">
        <f t="shared" si="16"/>
        <v>42397.606666666667</v>
      </c>
    </row>
    <row r="308" spans="1:16" s="6" customFormat="1" ht="15.75" x14ac:dyDescent="0.25">
      <c r="A308" s="5">
        <v>296</v>
      </c>
      <c r="B308" s="4" t="s">
        <v>12</v>
      </c>
      <c r="C308" s="4" t="s">
        <v>246</v>
      </c>
      <c r="D308" s="5">
        <v>1958</v>
      </c>
      <c r="E308" s="5">
        <v>1034133</v>
      </c>
      <c r="F308" s="5">
        <v>0</v>
      </c>
      <c r="G308" s="5">
        <v>785.17</v>
      </c>
      <c r="H308" s="5">
        <v>785.17</v>
      </c>
      <c r="I308" s="5">
        <v>0</v>
      </c>
      <c r="J308" s="5">
        <v>0</v>
      </c>
      <c r="K308" s="5">
        <f t="shared" si="17"/>
        <v>0</v>
      </c>
      <c r="L308" s="8">
        <v>1599.31</v>
      </c>
      <c r="M308" s="5">
        <v>1599.31</v>
      </c>
      <c r="N308" s="8">
        <f t="shared" si="18"/>
        <v>1599.31</v>
      </c>
      <c r="O308" s="5">
        <v>0</v>
      </c>
      <c r="P308" s="8">
        <f t="shared" si="16"/>
        <v>0</v>
      </c>
    </row>
    <row r="309" spans="1:16" s="6" customFormat="1" ht="15.75" x14ac:dyDescent="0.25">
      <c r="A309" s="5">
        <v>297</v>
      </c>
      <c r="B309" s="4" t="s">
        <v>12</v>
      </c>
      <c r="C309" s="4" t="s">
        <v>247</v>
      </c>
      <c r="D309" s="5">
        <v>1917</v>
      </c>
      <c r="E309" s="5">
        <v>1034140</v>
      </c>
      <c r="F309" s="5">
        <v>0</v>
      </c>
      <c r="G309" s="5">
        <v>72361.84</v>
      </c>
      <c r="H309" s="5">
        <v>72361.84</v>
      </c>
      <c r="I309" s="5">
        <v>0</v>
      </c>
      <c r="J309" s="5">
        <v>0</v>
      </c>
      <c r="K309" s="5">
        <f t="shared" si="17"/>
        <v>0</v>
      </c>
      <c r="L309" s="8">
        <v>147393.97</v>
      </c>
      <c r="M309" s="5">
        <v>147393.97</v>
      </c>
      <c r="N309" s="8">
        <f t="shared" si="18"/>
        <v>147393.97</v>
      </c>
      <c r="O309" s="5">
        <v>0</v>
      </c>
      <c r="P309" s="8">
        <f t="shared" si="16"/>
        <v>0</v>
      </c>
    </row>
    <row r="310" spans="1:16" s="6" customFormat="1" ht="15.75" x14ac:dyDescent="0.25">
      <c r="A310" s="5">
        <v>298</v>
      </c>
      <c r="B310" s="4" t="s">
        <v>12</v>
      </c>
      <c r="C310" s="25" t="s">
        <v>397</v>
      </c>
      <c r="D310" s="5">
        <v>1917</v>
      </c>
      <c r="E310" s="26">
        <v>1034134</v>
      </c>
      <c r="F310" s="5">
        <v>0</v>
      </c>
      <c r="G310" s="5">
        <v>154020.51</v>
      </c>
      <c r="H310" s="5">
        <v>154020.51</v>
      </c>
      <c r="I310" s="5">
        <v>0</v>
      </c>
      <c r="J310" s="5">
        <v>0</v>
      </c>
      <c r="K310" s="5">
        <f t="shared" si="17"/>
        <v>0</v>
      </c>
      <c r="L310" s="8">
        <v>313724.65999999997</v>
      </c>
      <c r="M310" s="5">
        <v>313724.65999999997</v>
      </c>
      <c r="N310" s="8">
        <f t="shared" si="18"/>
        <v>313724.65999999997</v>
      </c>
      <c r="O310" s="5">
        <v>0</v>
      </c>
      <c r="P310" s="8">
        <f t="shared" si="16"/>
        <v>0</v>
      </c>
    </row>
    <row r="311" spans="1:16" s="6" customFormat="1" ht="15.75" x14ac:dyDescent="0.25">
      <c r="A311" s="5">
        <v>299</v>
      </c>
      <c r="B311" s="4" t="s">
        <v>12</v>
      </c>
      <c r="C311" s="25" t="s">
        <v>398</v>
      </c>
      <c r="D311" s="5">
        <v>1917</v>
      </c>
      <c r="E311" s="26">
        <v>1034135</v>
      </c>
      <c r="F311" s="5">
        <v>0</v>
      </c>
      <c r="G311" s="5">
        <v>118461.75</v>
      </c>
      <c r="H311" s="5">
        <v>118461.75</v>
      </c>
      <c r="I311" s="5">
        <v>0</v>
      </c>
      <c r="J311" s="5">
        <v>0</v>
      </c>
      <c r="K311" s="5">
        <f t="shared" si="17"/>
        <v>0</v>
      </c>
      <c r="L311" s="8">
        <v>241294.97</v>
      </c>
      <c r="M311" s="5">
        <v>241294.97</v>
      </c>
      <c r="N311" s="8">
        <f t="shared" si="18"/>
        <v>241294.97</v>
      </c>
      <c r="O311" s="5">
        <v>0</v>
      </c>
      <c r="P311" s="8">
        <f t="shared" si="16"/>
        <v>0</v>
      </c>
    </row>
    <row r="312" spans="1:16" s="6" customFormat="1" ht="15.75" x14ac:dyDescent="0.25">
      <c r="A312" s="5">
        <v>300</v>
      </c>
      <c r="B312" s="4" t="s">
        <v>12</v>
      </c>
      <c r="C312" s="4" t="s">
        <v>248</v>
      </c>
      <c r="D312" s="5">
        <v>1917</v>
      </c>
      <c r="E312" s="26">
        <v>1034136</v>
      </c>
      <c r="F312" s="5">
        <v>0</v>
      </c>
      <c r="G312" s="5">
        <v>188866.79</v>
      </c>
      <c r="H312" s="5">
        <v>188866.79</v>
      </c>
      <c r="I312" s="5">
        <v>0</v>
      </c>
      <c r="J312" s="5">
        <v>0</v>
      </c>
      <c r="K312" s="5">
        <f t="shared" si="17"/>
        <v>0</v>
      </c>
      <c r="L312" s="8">
        <v>384703.11</v>
      </c>
      <c r="M312" s="5">
        <v>384703.11</v>
      </c>
      <c r="N312" s="8">
        <f t="shared" si="18"/>
        <v>384703.11</v>
      </c>
      <c r="O312" s="5">
        <v>0</v>
      </c>
      <c r="P312" s="8">
        <f t="shared" si="16"/>
        <v>0</v>
      </c>
    </row>
    <row r="313" spans="1:16" s="6" customFormat="1" ht="15.75" x14ac:dyDescent="0.25">
      <c r="A313" s="5">
        <v>301</v>
      </c>
      <c r="B313" s="4" t="s">
        <v>12</v>
      </c>
      <c r="C313" s="4" t="s">
        <v>249</v>
      </c>
      <c r="D313" s="5">
        <v>1917</v>
      </c>
      <c r="E313" s="26">
        <v>1034137</v>
      </c>
      <c r="F313" s="5">
        <v>0</v>
      </c>
      <c r="G313" s="5">
        <v>208540.66</v>
      </c>
      <c r="H313" s="5">
        <v>208540.66</v>
      </c>
      <c r="I313" s="5">
        <v>0</v>
      </c>
      <c r="J313" s="5">
        <v>0</v>
      </c>
      <c r="K313" s="5">
        <f t="shared" si="17"/>
        <v>0</v>
      </c>
      <c r="L313" s="8">
        <v>424776.85</v>
      </c>
      <c r="M313" s="5">
        <v>424776.85</v>
      </c>
      <c r="N313" s="8">
        <f t="shared" si="18"/>
        <v>424776.85</v>
      </c>
      <c r="O313" s="5">
        <v>0</v>
      </c>
      <c r="P313" s="8">
        <f t="shared" si="16"/>
        <v>0</v>
      </c>
    </row>
    <row r="314" spans="1:16" s="6" customFormat="1" ht="15.75" x14ac:dyDescent="0.25">
      <c r="A314" s="5">
        <v>302</v>
      </c>
      <c r="B314" s="4" t="s">
        <v>12</v>
      </c>
      <c r="C314" s="4" t="s">
        <v>250</v>
      </c>
      <c r="D314" s="5">
        <v>1919</v>
      </c>
      <c r="E314" s="26">
        <v>1034138</v>
      </c>
      <c r="F314" s="5">
        <v>0</v>
      </c>
      <c r="G314" s="5">
        <v>108746.39</v>
      </c>
      <c r="H314" s="5">
        <v>108746.39</v>
      </c>
      <c r="I314" s="5">
        <v>0</v>
      </c>
      <c r="J314" s="5">
        <v>0</v>
      </c>
      <c r="K314" s="5">
        <f t="shared" si="17"/>
        <v>0</v>
      </c>
      <c r="L314" s="8">
        <v>221505.72</v>
      </c>
      <c r="M314" s="5">
        <v>221505.72</v>
      </c>
      <c r="N314" s="8">
        <f t="shared" si="18"/>
        <v>221505.72</v>
      </c>
      <c r="O314" s="5">
        <v>0</v>
      </c>
      <c r="P314" s="8">
        <f t="shared" si="16"/>
        <v>0</v>
      </c>
    </row>
    <row r="315" spans="1:16" s="6" customFormat="1" ht="15.75" x14ac:dyDescent="0.25">
      <c r="A315" s="5">
        <v>303</v>
      </c>
      <c r="B315" s="4" t="s">
        <v>12</v>
      </c>
      <c r="C315" s="4" t="s">
        <v>251</v>
      </c>
      <c r="D315" s="5">
        <v>1917</v>
      </c>
      <c r="E315" s="26">
        <v>1034139</v>
      </c>
      <c r="F315" s="5">
        <v>0</v>
      </c>
      <c r="G315" s="5">
        <v>16320.48</v>
      </c>
      <c r="H315" s="5">
        <v>16320.48</v>
      </c>
      <c r="I315" s="5">
        <v>0</v>
      </c>
      <c r="J315" s="5">
        <v>0</v>
      </c>
      <c r="K315" s="5">
        <f t="shared" si="17"/>
        <v>0</v>
      </c>
      <c r="L315" s="8">
        <v>33243.22</v>
      </c>
      <c r="M315" s="5">
        <v>33243.22</v>
      </c>
      <c r="N315" s="8">
        <f t="shared" si="18"/>
        <v>33243.22</v>
      </c>
      <c r="O315" s="5">
        <v>0</v>
      </c>
      <c r="P315" s="8">
        <f t="shared" ref="P315:P378" si="19">O315+(J315-K315)</f>
        <v>0</v>
      </c>
    </row>
    <row r="316" spans="1:16" s="6" customFormat="1" ht="15.75" x14ac:dyDescent="0.25">
      <c r="A316" s="5">
        <v>304</v>
      </c>
      <c r="B316" s="4" t="s">
        <v>12</v>
      </c>
      <c r="C316" s="10" t="s">
        <v>252</v>
      </c>
      <c r="D316" s="5">
        <v>1985</v>
      </c>
      <c r="E316" s="26">
        <v>1035036</v>
      </c>
      <c r="F316" s="5">
        <v>10522.86</v>
      </c>
      <c r="G316" s="5">
        <v>4501579.33</v>
      </c>
      <c r="H316" s="5">
        <v>1203812.92</v>
      </c>
      <c r="I316" s="5">
        <v>3297766.41</v>
      </c>
      <c r="J316" s="5">
        <v>21434.02</v>
      </c>
      <c r="K316" s="8">
        <f>J316/3*2</f>
        <v>14289.346666666666</v>
      </c>
      <c r="L316" s="8">
        <v>9169275.2200000007</v>
      </c>
      <c r="M316" s="5">
        <v>2880729.25</v>
      </c>
      <c r="N316" s="8">
        <f t="shared" si="18"/>
        <v>2873584.5766666667</v>
      </c>
      <c r="O316" s="5">
        <v>6288545.9699999997</v>
      </c>
      <c r="P316" s="8">
        <f t="shared" si="19"/>
        <v>6295690.6433333326</v>
      </c>
    </row>
    <row r="317" spans="1:16" s="6" customFormat="1" ht="15.75" x14ac:dyDescent="0.25">
      <c r="A317" s="5">
        <v>305</v>
      </c>
      <c r="B317" s="4" t="s">
        <v>12</v>
      </c>
      <c r="C317" s="10" t="s">
        <v>253</v>
      </c>
      <c r="D317" s="5">
        <v>1986</v>
      </c>
      <c r="E317" s="26">
        <v>1035037</v>
      </c>
      <c r="F317" s="5">
        <v>6037.03</v>
      </c>
      <c r="G317" s="5">
        <v>2589101.8199999998</v>
      </c>
      <c r="H317" s="5">
        <v>671253.39</v>
      </c>
      <c r="I317" s="5">
        <v>1917848.43</v>
      </c>
      <c r="J317" s="5">
        <v>12296.85</v>
      </c>
      <c r="K317" s="8">
        <f t="shared" ref="K317:K380" si="20">J317/3*2</f>
        <v>8197.9</v>
      </c>
      <c r="L317" s="8">
        <v>5273746.26</v>
      </c>
      <c r="M317" s="5">
        <v>1613214.21</v>
      </c>
      <c r="N317" s="8">
        <f t="shared" si="18"/>
        <v>1609115.26</v>
      </c>
      <c r="O317" s="5">
        <v>3660532.05</v>
      </c>
      <c r="P317" s="8">
        <f t="shared" si="19"/>
        <v>3664631</v>
      </c>
    </row>
    <row r="318" spans="1:16" s="6" customFormat="1" ht="15.75" x14ac:dyDescent="0.25">
      <c r="A318" s="5">
        <v>306</v>
      </c>
      <c r="B318" s="4" t="s">
        <v>12</v>
      </c>
      <c r="C318" s="10" t="s">
        <v>254</v>
      </c>
      <c r="D318" s="5">
        <v>1985</v>
      </c>
      <c r="E318" s="26">
        <v>1035038</v>
      </c>
      <c r="F318" s="5">
        <v>4807.8599999999997</v>
      </c>
      <c r="G318" s="5">
        <v>2059572.26</v>
      </c>
      <c r="H318" s="5">
        <v>550593.44999999995</v>
      </c>
      <c r="I318" s="5">
        <v>1508978.81</v>
      </c>
      <c r="J318" s="5">
        <v>9793.1299999999992</v>
      </c>
      <c r="K318" s="8">
        <f t="shared" si="20"/>
        <v>6528.7533333333331</v>
      </c>
      <c r="L318" s="8">
        <v>4195146.53</v>
      </c>
      <c r="M318" s="5">
        <v>1317367.44</v>
      </c>
      <c r="N318" s="8">
        <f t="shared" si="18"/>
        <v>1314103.0633333332</v>
      </c>
      <c r="O318" s="5">
        <v>2877779.09</v>
      </c>
      <c r="P318" s="8">
        <f t="shared" si="19"/>
        <v>2881043.4666666663</v>
      </c>
    </row>
    <row r="319" spans="1:16" s="6" customFormat="1" ht="15.75" x14ac:dyDescent="0.25">
      <c r="A319" s="5">
        <v>307</v>
      </c>
      <c r="B319" s="4" t="s">
        <v>12</v>
      </c>
      <c r="C319" s="10" t="s">
        <v>255</v>
      </c>
      <c r="D319" s="5">
        <v>1986</v>
      </c>
      <c r="E319" s="26">
        <v>1035039</v>
      </c>
      <c r="F319" s="5">
        <v>4446.12</v>
      </c>
      <c r="G319" s="5">
        <v>1908162.82</v>
      </c>
      <c r="H319" s="5">
        <v>494627.27</v>
      </c>
      <c r="I319" s="5">
        <v>1413535.55</v>
      </c>
      <c r="J319" s="5">
        <v>9056.31</v>
      </c>
      <c r="K319" s="5">
        <f t="shared" si="20"/>
        <v>6037.54</v>
      </c>
      <c r="L319" s="8">
        <v>3886740.36</v>
      </c>
      <c r="M319" s="5">
        <v>1188633.32</v>
      </c>
      <c r="N319" s="8">
        <f t="shared" si="18"/>
        <v>1185614.55</v>
      </c>
      <c r="O319" s="5">
        <v>2698107.04</v>
      </c>
      <c r="P319" s="8">
        <f t="shared" si="19"/>
        <v>2701125.81</v>
      </c>
    </row>
    <row r="320" spans="1:16" s="6" customFormat="1" ht="15.75" x14ac:dyDescent="0.25">
      <c r="A320" s="5">
        <v>308</v>
      </c>
      <c r="B320" s="4" t="s">
        <v>12</v>
      </c>
      <c r="C320" s="10" t="s">
        <v>256</v>
      </c>
      <c r="D320" s="5">
        <v>1985</v>
      </c>
      <c r="E320" s="26">
        <v>1035040</v>
      </c>
      <c r="F320" s="5">
        <v>6185.6</v>
      </c>
      <c r="G320" s="5">
        <v>2648279.87</v>
      </c>
      <c r="H320" s="5">
        <v>708068.4</v>
      </c>
      <c r="I320" s="5">
        <v>1940211.47</v>
      </c>
      <c r="J320" s="5">
        <v>12599.45</v>
      </c>
      <c r="K320" s="8">
        <f t="shared" si="20"/>
        <v>8399.6333333333332</v>
      </c>
      <c r="L320" s="8">
        <v>5394286.1500000004</v>
      </c>
      <c r="M320" s="5">
        <v>1694254.99</v>
      </c>
      <c r="N320" s="8">
        <f t="shared" si="18"/>
        <v>1690055.1733333333</v>
      </c>
      <c r="O320" s="5">
        <v>3700031.16</v>
      </c>
      <c r="P320" s="8">
        <f t="shared" si="19"/>
        <v>3704230.976666667</v>
      </c>
    </row>
    <row r="321" spans="1:16" s="6" customFormat="1" ht="15.75" x14ac:dyDescent="0.25">
      <c r="A321" s="5">
        <v>309</v>
      </c>
      <c r="B321" s="4" t="s">
        <v>12</v>
      </c>
      <c r="C321" s="10" t="s">
        <v>257</v>
      </c>
      <c r="D321" s="5">
        <v>1984</v>
      </c>
      <c r="E321" s="26">
        <v>1035041</v>
      </c>
      <c r="F321" s="5">
        <v>11054.39</v>
      </c>
      <c r="G321" s="5">
        <v>4851181.84</v>
      </c>
      <c r="H321" s="5">
        <v>1409152.64</v>
      </c>
      <c r="I321" s="5">
        <v>3442029.2</v>
      </c>
      <c r="J321" s="5">
        <v>22516.71</v>
      </c>
      <c r="K321" s="5">
        <f t="shared" si="20"/>
        <v>15011.14</v>
      </c>
      <c r="L321" s="8">
        <v>9881381.2100000009</v>
      </c>
      <c r="M321" s="5">
        <v>3320639.76</v>
      </c>
      <c r="N321" s="8">
        <f t="shared" si="18"/>
        <v>3313134.19</v>
      </c>
      <c r="O321" s="5">
        <v>6560741.4500000002</v>
      </c>
      <c r="P321" s="8">
        <f t="shared" si="19"/>
        <v>6568247.0200000005</v>
      </c>
    </row>
    <row r="322" spans="1:16" s="6" customFormat="1" ht="15.75" x14ac:dyDescent="0.25">
      <c r="A322" s="5">
        <v>310</v>
      </c>
      <c r="B322" s="4" t="s">
        <v>12</v>
      </c>
      <c r="C322" s="10" t="s">
        <v>258</v>
      </c>
      <c r="D322" s="5">
        <v>1979</v>
      </c>
      <c r="E322" s="26">
        <v>1035042</v>
      </c>
      <c r="F322" s="5">
        <v>4238.28</v>
      </c>
      <c r="G322" s="5">
        <v>2553249.2400000002</v>
      </c>
      <c r="H322" s="5">
        <v>1315791.3799999999</v>
      </c>
      <c r="I322" s="5">
        <v>1237457.8600000001</v>
      </c>
      <c r="J322" s="5">
        <v>8632.9599999999991</v>
      </c>
      <c r="K322" s="8">
        <f t="shared" si="20"/>
        <v>5755.3066666666664</v>
      </c>
      <c r="L322" s="8">
        <v>5200718.07</v>
      </c>
      <c r="M322" s="5">
        <v>2852797.11</v>
      </c>
      <c r="N322" s="8">
        <f t="shared" si="18"/>
        <v>2849919.4566666665</v>
      </c>
      <c r="O322" s="5">
        <v>2347920.96</v>
      </c>
      <c r="P322" s="8">
        <f t="shared" si="19"/>
        <v>2350798.6133333333</v>
      </c>
    </row>
    <row r="323" spans="1:16" s="6" customFormat="1" ht="15.75" x14ac:dyDescent="0.25">
      <c r="A323" s="5">
        <v>311</v>
      </c>
      <c r="B323" s="4" t="s">
        <v>12</v>
      </c>
      <c r="C323" s="10" t="s">
        <v>259</v>
      </c>
      <c r="D323" s="5">
        <v>1975</v>
      </c>
      <c r="E323" s="26">
        <v>1035043</v>
      </c>
      <c r="F323" s="5">
        <v>9058.31</v>
      </c>
      <c r="G323" s="5">
        <v>3851752.54</v>
      </c>
      <c r="H323" s="5">
        <v>1356603.74</v>
      </c>
      <c r="I323" s="5">
        <v>2495148.7999999998</v>
      </c>
      <c r="J323" s="5">
        <v>18450.900000000001</v>
      </c>
      <c r="K323" s="8">
        <f t="shared" si="20"/>
        <v>12300.6</v>
      </c>
      <c r="L323" s="8">
        <v>7845641.8399999999</v>
      </c>
      <c r="M323" s="5">
        <v>3132286.62</v>
      </c>
      <c r="N323" s="8">
        <f t="shared" si="18"/>
        <v>3126136.3200000003</v>
      </c>
      <c r="O323" s="5">
        <v>4713355.22</v>
      </c>
      <c r="P323" s="8">
        <f t="shared" si="19"/>
        <v>4719505.5199999996</v>
      </c>
    </row>
    <row r="324" spans="1:16" s="6" customFormat="1" ht="15.75" x14ac:dyDescent="0.25">
      <c r="A324" s="5">
        <v>312</v>
      </c>
      <c r="B324" s="4" t="s">
        <v>12</v>
      </c>
      <c r="C324" s="10" t="s">
        <v>260</v>
      </c>
      <c r="D324" s="5">
        <v>1982</v>
      </c>
      <c r="E324" s="26">
        <v>1030544</v>
      </c>
      <c r="F324" s="5">
        <v>6527.56</v>
      </c>
      <c r="G324" s="5">
        <v>2779787.73</v>
      </c>
      <c r="H324" s="5">
        <v>810883.61</v>
      </c>
      <c r="I324" s="5">
        <v>1968904.12</v>
      </c>
      <c r="J324" s="5">
        <v>13296</v>
      </c>
      <c r="K324" s="5">
        <f t="shared" si="20"/>
        <v>8864</v>
      </c>
      <c r="L324" s="8">
        <v>5662154.7400000002</v>
      </c>
      <c r="M324" s="5">
        <v>1917610.32</v>
      </c>
      <c r="N324" s="8">
        <f t="shared" si="18"/>
        <v>1913178.32</v>
      </c>
      <c r="O324" s="5">
        <v>3744544.42</v>
      </c>
      <c r="P324" s="8">
        <f t="shared" si="19"/>
        <v>3748976.42</v>
      </c>
    </row>
    <row r="325" spans="1:16" s="6" customFormat="1" ht="15.75" x14ac:dyDescent="0.25">
      <c r="A325" s="5">
        <v>313</v>
      </c>
      <c r="B325" s="4" t="s">
        <v>12</v>
      </c>
      <c r="C325" s="10" t="s">
        <v>261</v>
      </c>
      <c r="D325" s="5">
        <v>1983</v>
      </c>
      <c r="E325" s="26">
        <v>1035045</v>
      </c>
      <c r="F325" s="5">
        <v>6407.51</v>
      </c>
      <c r="G325" s="5">
        <v>2733640.39</v>
      </c>
      <c r="H325" s="5">
        <v>775237.66</v>
      </c>
      <c r="I325" s="5">
        <v>1958402.73</v>
      </c>
      <c r="J325" s="5">
        <v>13051.47</v>
      </c>
      <c r="K325" s="5">
        <f t="shared" si="20"/>
        <v>8700.98</v>
      </c>
      <c r="L325" s="8">
        <v>5568157.1399999997</v>
      </c>
      <c r="M325" s="5">
        <v>1840112.32</v>
      </c>
      <c r="N325" s="8">
        <f t="shared" si="18"/>
        <v>1835761.83</v>
      </c>
      <c r="O325" s="5">
        <v>3728044.82</v>
      </c>
      <c r="P325" s="8">
        <f t="shared" si="19"/>
        <v>3732395.31</v>
      </c>
    </row>
    <row r="326" spans="1:16" s="6" customFormat="1" ht="15.75" x14ac:dyDescent="0.25">
      <c r="A326" s="5">
        <v>314</v>
      </c>
      <c r="B326" s="4" t="s">
        <v>12</v>
      </c>
      <c r="C326" s="10" t="s">
        <v>262</v>
      </c>
      <c r="D326" s="5">
        <v>1983</v>
      </c>
      <c r="E326" s="26">
        <v>1035046</v>
      </c>
      <c r="F326" s="5">
        <v>5815.87</v>
      </c>
      <c r="G326" s="5">
        <v>2481710.8199999998</v>
      </c>
      <c r="H326" s="5">
        <v>703761.76</v>
      </c>
      <c r="I326" s="5">
        <v>1777949.06</v>
      </c>
      <c r="J326" s="5">
        <v>11846.37</v>
      </c>
      <c r="K326" s="5">
        <f t="shared" si="20"/>
        <v>7897.5800000000008</v>
      </c>
      <c r="L326" s="8">
        <v>5055001.34</v>
      </c>
      <c r="M326" s="5">
        <v>1670420.92</v>
      </c>
      <c r="N326" s="8">
        <f t="shared" si="18"/>
        <v>1666472.13</v>
      </c>
      <c r="O326" s="5">
        <v>3384580.42</v>
      </c>
      <c r="P326" s="8">
        <f t="shared" si="19"/>
        <v>3388529.21</v>
      </c>
    </row>
    <row r="327" spans="1:16" s="6" customFormat="1" ht="15.75" x14ac:dyDescent="0.25">
      <c r="A327" s="5">
        <v>315</v>
      </c>
      <c r="B327" s="4" t="s">
        <v>12</v>
      </c>
      <c r="C327" s="10" t="s">
        <v>263</v>
      </c>
      <c r="D327" s="5">
        <v>1982</v>
      </c>
      <c r="E327" s="26">
        <v>1035047</v>
      </c>
      <c r="F327" s="5">
        <v>10457.42</v>
      </c>
      <c r="G327" s="5">
        <v>4450137.32</v>
      </c>
      <c r="H327" s="5">
        <v>1298339.1599999999</v>
      </c>
      <c r="I327" s="5">
        <v>3151798.16</v>
      </c>
      <c r="J327" s="5">
        <v>21300.75</v>
      </c>
      <c r="K327" s="8">
        <f t="shared" si="20"/>
        <v>14200.5</v>
      </c>
      <c r="L327" s="8">
        <v>9064492.9000000004</v>
      </c>
      <c r="M327" s="5">
        <v>3070604.36</v>
      </c>
      <c r="N327" s="8">
        <f t="shared" si="18"/>
        <v>3063504.11</v>
      </c>
      <c r="O327" s="5">
        <v>5993888.54</v>
      </c>
      <c r="P327" s="8">
        <f t="shared" si="19"/>
        <v>6000988.79</v>
      </c>
    </row>
    <row r="328" spans="1:16" s="6" customFormat="1" ht="15.75" x14ac:dyDescent="0.25">
      <c r="A328" s="5">
        <v>316</v>
      </c>
      <c r="B328" s="4" t="s">
        <v>12</v>
      </c>
      <c r="C328" s="10" t="s">
        <v>264</v>
      </c>
      <c r="D328" s="5">
        <v>1983</v>
      </c>
      <c r="E328" s="26">
        <v>1035048</v>
      </c>
      <c r="F328" s="5">
        <v>21349.65</v>
      </c>
      <c r="G328" s="5">
        <v>9096090.8699999992</v>
      </c>
      <c r="H328" s="5">
        <v>2580382.8199999998</v>
      </c>
      <c r="I328" s="5">
        <v>6515708.0499999998</v>
      </c>
      <c r="J328" s="5">
        <v>43487.15</v>
      </c>
      <c r="K328" s="8">
        <f t="shared" si="20"/>
        <v>28991.433333333334</v>
      </c>
      <c r="L328" s="8">
        <v>18527844.23</v>
      </c>
      <c r="M328" s="5">
        <v>6125729.4400000004</v>
      </c>
      <c r="N328" s="8">
        <f t="shared" si="18"/>
        <v>6111233.7233333336</v>
      </c>
      <c r="O328" s="5">
        <v>12402114.789999999</v>
      </c>
      <c r="P328" s="8">
        <f t="shared" si="19"/>
        <v>12416610.506666666</v>
      </c>
    </row>
    <row r="329" spans="1:16" s="6" customFormat="1" ht="15.75" x14ac:dyDescent="0.25">
      <c r="A329" s="5">
        <v>317</v>
      </c>
      <c r="B329" s="4" t="s">
        <v>12</v>
      </c>
      <c r="C329" s="10" t="s">
        <v>265</v>
      </c>
      <c r="D329" s="5">
        <v>1985</v>
      </c>
      <c r="E329" s="26">
        <v>1035051</v>
      </c>
      <c r="F329" s="5">
        <v>30246.29</v>
      </c>
      <c r="G329" s="5">
        <v>12929401.07</v>
      </c>
      <c r="H329" s="5">
        <v>3458195.82</v>
      </c>
      <c r="I329" s="5">
        <v>9471205.25</v>
      </c>
      <c r="J329" s="5">
        <v>61608.72</v>
      </c>
      <c r="K329" s="5">
        <f t="shared" si="20"/>
        <v>41072.480000000003</v>
      </c>
      <c r="L329" s="8">
        <v>26335920.829999998</v>
      </c>
      <c r="M329" s="5">
        <v>8276179.8300000001</v>
      </c>
      <c r="N329" s="8">
        <f t="shared" si="18"/>
        <v>8255643.5899999999</v>
      </c>
      <c r="O329" s="5">
        <v>18059741</v>
      </c>
      <c r="P329" s="8">
        <f t="shared" si="19"/>
        <v>18080277.239999998</v>
      </c>
    </row>
    <row r="330" spans="1:16" s="6" customFormat="1" ht="15.75" x14ac:dyDescent="0.25">
      <c r="A330" s="5">
        <v>318</v>
      </c>
      <c r="B330" s="4" t="s">
        <v>12</v>
      </c>
      <c r="C330" s="10" t="s">
        <v>266</v>
      </c>
      <c r="D330" s="5">
        <v>1980</v>
      </c>
      <c r="E330" s="26">
        <v>1035052</v>
      </c>
      <c r="F330" s="5">
        <v>8791.07</v>
      </c>
      <c r="G330" s="5">
        <v>3728037.63</v>
      </c>
      <c r="H330" s="5">
        <v>1148137.46</v>
      </c>
      <c r="I330" s="5">
        <v>2579900.17</v>
      </c>
      <c r="J330" s="5">
        <v>17906.55</v>
      </c>
      <c r="K330" s="8">
        <f t="shared" si="20"/>
        <v>11937.699999999999</v>
      </c>
      <c r="L330" s="8">
        <v>7593646.7000000002</v>
      </c>
      <c r="M330" s="5">
        <v>2696774.23</v>
      </c>
      <c r="N330" s="8">
        <f t="shared" si="18"/>
        <v>2690805.38</v>
      </c>
      <c r="O330" s="5">
        <v>4896872.47</v>
      </c>
      <c r="P330" s="8">
        <f t="shared" si="19"/>
        <v>4902841.3199999994</v>
      </c>
    </row>
    <row r="331" spans="1:16" s="6" customFormat="1" ht="15.75" x14ac:dyDescent="0.25">
      <c r="A331" s="5">
        <v>319</v>
      </c>
      <c r="B331" s="4" t="s">
        <v>12</v>
      </c>
      <c r="C331" s="10" t="s">
        <v>267</v>
      </c>
      <c r="D331" s="5">
        <v>1983</v>
      </c>
      <c r="E331" s="26">
        <v>1035049</v>
      </c>
      <c r="F331" s="5">
        <v>8663.2099999999991</v>
      </c>
      <c r="G331" s="5">
        <v>3694132.41</v>
      </c>
      <c r="H331" s="5">
        <v>1047742.69</v>
      </c>
      <c r="I331" s="5">
        <v>2646389.7200000002</v>
      </c>
      <c r="J331" s="5">
        <v>17646.11</v>
      </c>
      <c r="K331" s="8">
        <f t="shared" si="20"/>
        <v>11764.073333333334</v>
      </c>
      <c r="L331" s="8">
        <v>7524585.0899999999</v>
      </c>
      <c r="M331" s="5">
        <v>2487071.2400000002</v>
      </c>
      <c r="N331" s="8">
        <f t="shared" si="18"/>
        <v>2481189.2033333336</v>
      </c>
      <c r="O331" s="5">
        <v>5037513.8499999996</v>
      </c>
      <c r="P331" s="8">
        <f t="shared" si="19"/>
        <v>5043395.8866666667</v>
      </c>
    </row>
    <row r="332" spans="1:16" s="6" customFormat="1" ht="15.75" x14ac:dyDescent="0.25">
      <c r="A332" s="5">
        <v>320</v>
      </c>
      <c r="B332" s="4" t="s">
        <v>12</v>
      </c>
      <c r="C332" s="10" t="s">
        <v>268</v>
      </c>
      <c r="D332" s="5">
        <v>1983</v>
      </c>
      <c r="E332" s="26">
        <v>1035050</v>
      </c>
      <c r="F332" s="5">
        <v>11616.2</v>
      </c>
      <c r="G332" s="5">
        <v>4951545.88</v>
      </c>
      <c r="H332" s="5">
        <v>1404488.31</v>
      </c>
      <c r="I332" s="5">
        <v>3547057.57</v>
      </c>
      <c r="J332" s="5">
        <v>23661.07</v>
      </c>
      <c r="K332" s="8">
        <f t="shared" si="20"/>
        <v>15774.046666666667</v>
      </c>
      <c r="L332" s="8">
        <v>10085812.92</v>
      </c>
      <c r="M332" s="5">
        <v>3334026.15</v>
      </c>
      <c r="N332" s="8">
        <f t="shared" si="18"/>
        <v>3326139.1266666665</v>
      </c>
      <c r="O332" s="5">
        <v>6751786.7699999996</v>
      </c>
      <c r="P332" s="8">
        <f t="shared" si="19"/>
        <v>6759673.793333333</v>
      </c>
    </row>
    <row r="333" spans="1:16" s="6" customFormat="1" ht="15.75" x14ac:dyDescent="0.25">
      <c r="A333" s="5">
        <v>321</v>
      </c>
      <c r="B333" s="4" t="s">
        <v>12</v>
      </c>
      <c r="C333" s="10" t="s">
        <v>269</v>
      </c>
      <c r="D333" s="5">
        <v>1969</v>
      </c>
      <c r="E333" s="26">
        <v>1035053</v>
      </c>
      <c r="F333" s="5">
        <v>425.84</v>
      </c>
      <c r="G333" s="5">
        <v>196172.95</v>
      </c>
      <c r="H333" s="5">
        <v>88079.71</v>
      </c>
      <c r="I333" s="5">
        <v>108093.24</v>
      </c>
      <c r="J333" s="5">
        <v>867.4</v>
      </c>
      <c r="K333" s="8">
        <f t="shared" si="20"/>
        <v>578.26666666666665</v>
      </c>
      <c r="L333" s="8">
        <v>399585.04</v>
      </c>
      <c r="M333" s="5">
        <v>196757.65</v>
      </c>
      <c r="N333" s="8">
        <f t="shared" si="18"/>
        <v>196468.51666666666</v>
      </c>
      <c r="O333" s="5">
        <v>202827.39</v>
      </c>
      <c r="P333" s="8">
        <f t="shared" si="19"/>
        <v>203116.52333333335</v>
      </c>
    </row>
    <row r="334" spans="1:16" s="6" customFormat="1" ht="15.75" x14ac:dyDescent="0.25">
      <c r="A334" s="5">
        <v>322</v>
      </c>
      <c r="B334" s="4" t="s">
        <v>12</v>
      </c>
      <c r="C334" s="10" t="s">
        <v>396</v>
      </c>
      <c r="D334" s="5">
        <v>1969</v>
      </c>
      <c r="E334" s="26">
        <v>1035054</v>
      </c>
      <c r="F334" s="5">
        <v>466.59</v>
      </c>
      <c r="G334" s="5">
        <v>217995.72</v>
      </c>
      <c r="H334" s="5">
        <v>97699.25</v>
      </c>
      <c r="I334" s="5">
        <v>120296.47</v>
      </c>
      <c r="J334" s="5">
        <v>950.41</v>
      </c>
      <c r="K334" s="8">
        <f t="shared" si="20"/>
        <v>633.60666666666668</v>
      </c>
      <c r="L334" s="8">
        <v>444035.88</v>
      </c>
      <c r="M334" s="5">
        <v>218011.92</v>
      </c>
      <c r="N334" s="8">
        <f t="shared" si="18"/>
        <v>217695.11666666667</v>
      </c>
      <c r="O334" s="5">
        <v>226023.96</v>
      </c>
      <c r="P334" s="8">
        <f t="shared" si="19"/>
        <v>226340.76333333334</v>
      </c>
    </row>
    <row r="335" spans="1:16" s="6" customFormat="1" ht="15.75" x14ac:dyDescent="0.25">
      <c r="A335" s="5">
        <v>323</v>
      </c>
      <c r="B335" s="4" t="s">
        <v>12</v>
      </c>
      <c r="C335" s="10" t="s">
        <v>270</v>
      </c>
      <c r="D335" s="5">
        <v>1917</v>
      </c>
      <c r="E335" s="26">
        <v>1035056</v>
      </c>
      <c r="F335" s="5">
        <v>0</v>
      </c>
      <c r="G335" s="5">
        <v>7458.79</v>
      </c>
      <c r="H335" s="5">
        <v>7458.79</v>
      </c>
      <c r="I335" s="5">
        <v>0</v>
      </c>
      <c r="J335" s="5">
        <v>0</v>
      </c>
      <c r="K335" s="5">
        <f t="shared" si="20"/>
        <v>0</v>
      </c>
      <c r="L335" s="8">
        <v>15192.83</v>
      </c>
      <c r="M335" s="5">
        <v>15192.83</v>
      </c>
      <c r="N335" s="8">
        <f t="shared" si="18"/>
        <v>15192.83</v>
      </c>
      <c r="O335" s="5">
        <v>0</v>
      </c>
      <c r="P335" s="8">
        <f t="shared" si="19"/>
        <v>0</v>
      </c>
    </row>
    <row r="336" spans="1:16" s="6" customFormat="1" ht="15.75" x14ac:dyDescent="0.25">
      <c r="A336" s="5">
        <v>324</v>
      </c>
      <c r="B336" s="4" t="s">
        <v>12</v>
      </c>
      <c r="C336" s="10" t="s">
        <v>271</v>
      </c>
      <c r="D336" s="5">
        <v>1900</v>
      </c>
      <c r="E336" s="26">
        <v>1035057</v>
      </c>
      <c r="F336" s="5">
        <v>0</v>
      </c>
      <c r="G336" s="5">
        <v>37249.61</v>
      </c>
      <c r="H336" s="5">
        <v>37249.61</v>
      </c>
      <c r="I336" s="5">
        <v>0</v>
      </c>
      <c r="J336" s="5">
        <v>0</v>
      </c>
      <c r="K336" s="5">
        <f t="shared" si="20"/>
        <v>0</v>
      </c>
      <c r="L336" s="8">
        <v>75873.789999999994</v>
      </c>
      <c r="M336" s="5">
        <v>75873.789999999994</v>
      </c>
      <c r="N336" s="8">
        <f t="shared" si="18"/>
        <v>75873.789999999994</v>
      </c>
      <c r="O336" s="5">
        <v>0</v>
      </c>
      <c r="P336" s="8">
        <f t="shared" si="19"/>
        <v>0</v>
      </c>
    </row>
    <row r="337" spans="1:16" s="6" customFormat="1" ht="15.75" x14ac:dyDescent="0.25">
      <c r="A337" s="5">
        <v>325</v>
      </c>
      <c r="B337" s="4" t="s">
        <v>12</v>
      </c>
      <c r="C337" s="10" t="s">
        <v>272</v>
      </c>
      <c r="D337" s="5">
        <v>1884</v>
      </c>
      <c r="E337" s="26">
        <v>1035059</v>
      </c>
      <c r="F337" s="5">
        <v>235</v>
      </c>
      <c r="G337" s="5">
        <v>65670.95</v>
      </c>
      <c r="H337" s="5">
        <v>42318.54</v>
      </c>
      <c r="I337" s="5">
        <v>23352.41</v>
      </c>
      <c r="J337" s="5">
        <v>478.67</v>
      </c>
      <c r="K337" s="8">
        <f t="shared" si="20"/>
        <v>319.11333333333334</v>
      </c>
      <c r="L337" s="8">
        <v>133765.28</v>
      </c>
      <c r="M337" s="5">
        <v>95772.12</v>
      </c>
      <c r="N337" s="8">
        <f t="shared" si="18"/>
        <v>95612.563333333324</v>
      </c>
      <c r="O337" s="5">
        <v>37993.160000000003</v>
      </c>
      <c r="P337" s="8">
        <f t="shared" si="19"/>
        <v>38152.716666666667</v>
      </c>
    </row>
    <row r="338" spans="1:16" s="6" customFormat="1" ht="15.75" x14ac:dyDescent="0.25">
      <c r="A338" s="5">
        <v>326</v>
      </c>
      <c r="B338" s="4" t="s">
        <v>12</v>
      </c>
      <c r="C338" s="10" t="s">
        <v>389</v>
      </c>
      <c r="D338" s="5">
        <v>1955</v>
      </c>
      <c r="E338" s="26">
        <v>1035060</v>
      </c>
      <c r="F338" s="5">
        <v>65.78</v>
      </c>
      <c r="G338" s="5">
        <v>58357.9</v>
      </c>
      <c r="H338" s="5">
        <v>43465.29</v>
      </c>
      <c r="I338" s="5">
        <v>14892.61</v>
      </c>
      <c r="J338" s="5">
        <v>133.97999999999999</v>
      </c>
      <c r="K338" s="5">
        <f t="shared" si="20"/>
        <v>89.32</v>
      </c>
      <c r="L338" s="8">
        <v>118869.31</v>
      </c>
      <c r="M338" s="5">
        <v>91214.22</v>
      </c>
      <c r="N338" s="8">
        <f t="shared" si="18"/>
        <v>91169.56</v>
      </c>
      <c r="O338" s="5">
        <v>27655.09</v>
      </c>
      <c r="P338" s="8">
        <f t="shared" si="19"/>
        <v>27699.75</v>
      </c>
    </row>
    <row r="339" spans="1:16" s="6" customFormat="1" ht="15.75" x14ac:dyDescent="0.25">
      <c r="A339" s="5">
        <v>327</v>
      </c>
      <c r="B339" s="4" t="s">
        <v>12</v>
      </c>
      <c r="C339" s="10" t="s">
        <v>273</v>
      </c>
      <c r="D339" s="5">
        <v>1960</v>
      </c>
      <c r="E339" s="26">
        <v>1035062</v>
      </c>
      <c r="F339" s="5">
        <v>0</v>
      </c>
      <c r="G339" s="5">
        <v>28947.9</v>
      </c>
      <c r="H339" s="5">
        <v>28947.9</v>
      </c>
      <c r="I339" s="5">
        <v>0</v>
      </c>
      <c r="J339" s="5">
        <v>0</v>
      </c>
      <c r="K339" s="5">
        <f t="shared" si="20"/>
        <v>0</v>
      </c>
      <c r="L339" s="8">
        <v>58964.03</v>
      </c>
      <c r="M339" s="5">
        <v>58964.03</v>
      </c>
      <c r="N339" s="8">
        <f t="shared" si="18"/>
        <v>58964.03</v>
      </c>
      <c r="O339" s="5">
        <v>0</v>
      </c>
      <c r="P339" s="8">
        <f t="shared" si="19"/>
        <v>0</v>
      </c>
    </row>
    <row r="340" spans="1:16" s="6" customFormat="1" ht="15.75" x14ac:dyDescent="0.25">
      <c r="A340" s="5">
        <v>328</v>
      </c>
      <c r="B340" s="4" t="s">
        <v>12</v>
      </c>
      <c r="C340" s="10" t="s">
        <v>390</v>
      </c>
      <c r="D340" s="5">
        <v>1962</v>
      </c>
      <c r="E340" s="26">
        <v>1035066</v>
      </c>
      <c r="F340" s="5">
        <v>659.69</v>
      </c>
      <c r="G340" s="5">
        <v>299108.96000000002</v>
      </c>
      <c r="H340" s="5">
        <v>147884.46</v>
      </c>
      <c r="I340" s="5">
        <v>151224.5</v>
      </c>
      <c r="J340" s="5">
        <v>1343.72</v>
      </c>
      <c r="K340" s="8">
        <f t="shared" si="20"/>
        <v>895.81333333333339</v>
      </c>
      <c r="L340" s="8">
        <v>609255.57999999996</v>
      </c>
      <c r="M340" s="5">
        <v>328100.53000000003</v>
      </c>
      <c r="N340" s="8">
        <f t="shared" si="18"/>
        <v>327652.62333333335</v>
      </c>
      <c r="O340" s="5">
        <v>281155.05</v>
      </c>
      <c r="P340" s="8">
        <f t="shared" si="19"/>
        <v>281602.95666666667</v>
      </c>
    </row>
    <row r="341" spans="1:16" s="6" customFormat="1" ht="15.75" x14ac:dyDescent="0.25">
      <c r="A341" s="5">
        <v>329</v>
      </c>
      <c r="B341" s="4" t="s">
        <v>12</v>
      </c>
      <c r="C341" s="10" t="s">
        <v>391</v>
      </c>
      <c r="D341" s="5">
        <v>1955</v>
      </c>
      <c r="E341" s="26">
        <v>1035158</v>
      </c>
      <c r="F341" s="5">
        <v>485.44</v>
      </c>
      <c r="G341" s="5">
        <v>248032.23</v>
      </c>
      <c r="H341" s="5">
        <v>152293.21</v>
      </c>
      <c r="I341" s="5">
        <v>95739.02</v>
      </c>
      <c r="J341" s="5">
        <v>988.8</v>
      </c>
      <c r="K341" s="8">
        <f t="shared" si="20"/>
        <v>659.19999999999993</v>
      </c>
      <c r="L341" s="8">
        <v>505217.3</v>
      </c>
      <c r="M341" s="5">
        <v>329982.25</v>
      </c>
      <c r="N341" s="8">
        <f t="shared" si="18"/>
        <v>329652.65000000002</v>
      </c>
      <c r="O341" s="5">
        <v>175235.05</v>
      </c>
      <c r="P341" s="8">
        <f t="shared" si="19"/>
        <v>175564.65</v>
      </c>
    </row>
    <row r="342" spans="1:16" s="6" customFormat="1" ht="15.75" x14ac:dyDescent="0.25">
      <c r="A342" s="5">
        <v>330</v>
      </c>
      <c r="B342" s="4" t="s">
        <v>12</v>
      </c>
      <c r="C342" s="10" t="s">
        <v>392</v>
      </c>
      <c r="D342" s="5">
        <v>1955</v>
      </c>
      <c r="E342" s="26">
        <v>1035159</v>
      </c>
      <c r="F342" s="5">
        <v>395.21</v>
      </c>
      <c r="G342" s="5">
        <v>233441.18</v>
      </c>
      <c r="H342" s="5">
        <v>155107.51999999999</v>
      </c>
      <c r="I342" s="5">
        <v>78333.66</v>
      </c>
      <c r="J342" s="5">
        <v>805.01</v>
      </c>
      <c r="K342" s="8">
        <f t="shared" si="20"/>
        <v>536.67333333333329</v>
      </c>
      <c r="L342" s="8">
        <v>475496.77</v>
      </c>
      <c r="M342" s="5">
        <v>332038.96999999997</v>
      </c>
      <c r="N342" s="8">
        <f t="shared" si="18"/>
        <v>331770.6333333333</v>
      </c>
      <c r="O342" s="5">
        <v>143457.79999999999</v>
      </c>
      <c r="P342" s="8">
        <f t="shared" si="19"/>
        <v>143726.13666666666</v>
      </c>
    </row>
    <row r="343" spans="1:16" s="6" customFormat="1" ht="15.75" x14ac:dyDescent="0.25">
      <c r="A343" s="5">
        <v>331</v>
      </c>
      <c r="B343" s="4" t="s">
        <v>12</v>
      </c>
      <c r="C343" s="10" t="s">
        <v>274</v>
      </c>
      <c r="D343" s="5">
        <v>1958</v>
      </c>
      <c r="E343" s="26">
        <v>1035064</v>
      </c>
      <c r="F343" s="5">
        <v>323.8</v>
      </c>
      <c r="G343" s="5">
        <v>154478.57</v>
      </c>
      <c r="H343" s="5">
        <v>86040.61</v>
      </c>
      <c r="I343" s="5">
        <v>68437.960000000006</v>
      </c>
      <c r="J343" s="5">
        <v>659.55</v>
      </c>
      <c r="K343" s="8">
        <f t="shared" si="20"/>
        <v>439.7</v>
      </c>
      <c r="L343" s="8">
        <v>314657.68</v>
      </c>
      <c r="M343" s="5">
        <v>188447.2</v>
      </c>
      <c r="N343" s="8">
        <f t="shared" si="18"/>
        <v>188227.35</v>
      </c>
      <c r="O343" s="5">
        <v>126210.48</v>
      </c>
      <c r="P343" s="8">
        <f t="shared" si="19"/>
        <v>126430.33</v>
      </c>
    </row>
    <row r="344" spans="1:16" s="6" customFormat="1" ht="15.75" x14ac:dyDescent="0.25">
      <c r="A344" s="5">
        <v>332</v>
      </c>
      <c r="B344" s="4" t="s">
        <v>12</v>
      </c>
      <c r="C344" s="10" t="s">
        <v>275</v>
      </c>
      <c r="D344" s="5">
        <v>1960</v>
      </c>
      <c r="E344" s="26">
        <v>1035065</v>
      </c>
      <c r="F344" s="5">
        <v>67.459999999999994</v>
      </c>
      <c r="G344" s="5">
        <v>43771.08</v>
      </c>
      <c r="H344" s="5">
        <v>28235.16</v>
      </c>
      <c r="I344" s="5">
        <v>15535.92</v>
      </c>
      <c r="J344" s="5">
        <v>137.4</v>
      </c>
      <c r="K344" s="8">
        <f t="shared" si="20"/>
        <v>91.600000000000009</v>
      </c>
      <c r="L344" s="8">
        <v>89157.4</v>
      </c>
      <c r="M344" s="5">
        <v>60260.27</v>
      </c>
      <c r="N344" s="8">
        <f t="shared" si="18"/>
        <v>60214.469999999994</v>
      </c>
      <c r="O344" s="5">
        <v>28897.13</v>
      </c>
      <c r="P344" s="8">
        <f t="shared" si="19"/>
        <v>28942.93</v>
      </c>
    </row>
    <row r="345" spans="1:16" s="6" customFormat="1" ht="15.75" x14ac:dyDescent="0.25">
      <c r="A345" s="5">
        <v>333</v>
      </c>
      <c r="B345" s="4" t="s">
        <v>12</v>
      </c>
      <c r="C345" s="10" t="s">
        <v>276</v>
      </c>
      <c r="D345" s="5">
        <v>1954</v>
      </c>
      <c r="E345" s="26">
        <v>1035068</v>
      </c>
      <c r="F345" s="5">
        <v>308.92</v>
      </c>
      <c r="G345" s="5">
        <v>125586.87</v>
      </c>
      <c r="H345" s="5">
        <v>65144.71</v>
      </c>
      <c r="I345" s="5">
        <v>60442.16</v>
      </c>
      <c r="J345" s="5">
        <v>629.25</v>
      </c>
      <c r="K345" s="8">
        <f t="shared" si="20"/>
        <v>419.5</v>
      </c>
      <c r="L345" s="8">
        <v>255808.12</v>
      </c>
      <c r="M345" s="5">
        <v>145278.32999999999</v>
      </c>
      <c r="N345" s="8">
        <f t="shared" si="18"/>
        <v>145068.57999999999</v>
      </c>
      <c r="O345" s="5">
        <v>110529.79</v>
      </c>
      <c r="P345" s="8">
        <f t="shared" si="19"/>
        <v>110739.54</v>
      </c>
    </row>
    <row r="346" spans="1:16" s="6" customFormat="1" ht="15.75" x14ac:dyDescent="0.25">
      <c r="A346" s="5">
        <v>334</v>
      </c>
      <c r="B346" s="4" t="s">
        <v>12</v>
      </c>
      <c r="C346" s="10" t="s">
        <v>277</v>
      </c>
      <c r="D346" s="5">
        <v>1954</v>
      </c>
      <c r="E346" s="26">
        <v>1035069</v>
      </c>
      <c r="F346" s="5">
        <v>215.4</v>
      </c>
      <c r="G346" s="5">
        <v>88704.76</v>
      </c>
      <c r="H346" s="5">
        <v>45937.52</v>
      </c>
      <c r="I346" s="5">
        <v>42767.24</v>
      </c>
      <c r="J346" s="5">
        <v>438.75</v>
      </c>
      <c r="K346" s="8">
        <f t="shared" si="20"/>
        <v>292.5</v>
      </c>
      <c r="L346" s="8">
        <v>180682.9</v>
      </c>
      <c r="M346" s="5">
        <v>102345.17</v>
      </c>
      <c r="N346" s="8">
        <f t="shared" si="18"/>
        <v>102198.92</v>
      </c>
      <c r="O346" s="5">
        <v>78337.73</v>
      </c>
      <c r="P346" s="8">
        <f t="shared" si="19"/>
        <v>78483.98</v>
      </c>
    </row>
    <row r="347" spans="1:16" s="6" customFormat="1" ht="15.75" x14ac:dyDescent="0.25">
      <c r="A347" s="5">
        <v>335</v>
      </c>
      <c r="B347" s="4" t="s">
        <v>12</v>
      </c>
      <c r="C347" s="10" t="s">
        <v>278</v>
      </c>
      <c r="D347" s="5">
        <v>1954</v>
      </c>
      <c r="E347" s="26">
        <v>1035070</v>
      </c>
      <c r="F347" s="5">
        <v>335.71</v>
      </c>
      <c r="G347" s="5">
        <v>136156.46</v>
      </c>
      <c r="H347" s="5">
        <v>70648.27</v>
      </c>
      <c r="I347" s="5">
        <v>65508.19</v>
      </c>
      <c r="J347" s="5">
        <v>683.82</v>
      </c>
      <c r="K347" s="5">
        <f t="shared" si="20"/>
        <v>455.88000000000005</v>
      </c>
      <c r="L347" s="8">
        <v>277337.34000000003</v>
      </c>
      <c r="M347" s="5">
        <v>157579.89000000001</v>
      </c>
      <c r="N347" s="8">
        <f t="shared" si="18"/>
        <v>157351.95000000001</v>
      </c>
      <c r="O347" s="5">
        <v>119757.45</v>
      </c>
      <c r="P347" s="8">
        <f t="shared" si="19"/>
        <v>119985.39</v>
      </c>
    </row>
    <row r="348" spans="1:16" s="6" customFormat="1" ht="15.75" x14ac:dyDescent="0.25">
      <c r="A348" s="5">
        <v>336</v>
      </c>
      <c r="B348" s="4" t="s">
        <v>12</v>
      </c>
      <c r="C348" s="10" t="s">
        <v>279</v>
      </c>
      <c r="D348" s="5">
        <v>1954</v>
      </c>
      <c r="E348" s="26">
        <v>1035067</v>
      </c>
      <c r="F348" s="5">
        <v>226.59</v>
      </c>
      <c r="G348" s="5">
        <v>93115.65</v>
      </c>
      <c r="H348" s="5">
        <v>48234.53</v>
      </c>
      <c r="I348" s="5">
        <v>44881.120000000003</v>
      </c>
      <c r="J348" s="5">
        <v>461.55</v>
      </c>
      <c r="K348" s="8">
        <f t="shared" si="20"/>
        <v>307.7</v>
      </c>
      <c r="L348" s="8">
        <v>189667.45</v>
      </c>
      <c r="M348" s="5">
        <v>107479.98</v>
      </c>
      <c r="N348" s="8">
        <f t="shared" si="18"/>
        <v>107326.12999999999</v>
      </c>
      <c r="O348" s="5">
        <v>82187.47</v>
      </c>
      <c r="P348" s="8">
        <f t="shared" si="19"/>
        <v>82341.320000000007</v>
      </c>
    </row>
    <row r="349" spans="1:16" s="6" customFormat="1" ht="15.75" x14ac:dyDescent="0.25">
      <c r="A349" s="5">
        <v>337</v>
      </c>
      <c r="B349" s="4" t="s">
        <v>12</v>
      </c>
      <c r="C349" s="10" t="s">
        <v>280</v>
      </c>
      <c r="D349" s="5">
        <v>1958</v>
      </c>
      <c r="E349" s="26">
        <v>1035152</v>
      </c>
      <c r="F349" s="5">
        <v>115.8</v>
      </c>
      <c r="G349" s="5">
        <v>49696.56</v>
      </c>
      <c r="H349" s="5">
        <v>23899.89</v>
      </c>
      <c r="I349" s="5">
        <v>25796.67</v>
      </c>
      <c r="J349" s="5">
        <v>235.86</v>
      </c>
      <c r="K349" s="5">
        <f t="shared" si="20"/>
        <v>157.24</v>
      </c>
      <c r="L349" s="8">
        <v>101227.02</v>
      </c>
      <c r="M349" s="5">
        <v>53399.07</v>
      </c>
      <c r="N349" s="8">
        <f t="shared" si="18"/>
        <v>53320.45</v>
      </c>
      <c r="O349" s="5">
        <v>47827.95</v>
      </c>
      <c r="P349" s="8">
        <f t="shared" si="19"/>
        <v>47906.57</v>
      </c>
    </row>
    <row r="350" spans="1:16" s="6" customFormat="1" ht="15.75" x14ac:dyDescent="0.25">
      <c r="A350" s="5">
        <v>338</v>
      </c>
      <c r="B350" s="4" t="s">
        <v>12</v>
      </c>
      <c r="C350" s="10" t="s">
        <v>281</v>
      </c>
      <c r="D350" s="5">
        <v>1955</v>
      </c>
      <c r="E350" s="26">
        <v>1035074</v>
      </c>
      <c r="F350" s="5">
        <v>81.86</v>
      </c>
      <c r="G350" s="5">
        <v>36113.199999999997</v>
      </c>
      <c r="H350" s="5">
        <v>18255.689999999999</v>
      </c>
      <c r="I350" s="5">
        <v>17857.509999999998</v>
      </c>
      <c r="J350" s="5">
        <v>166.73</v>
      </c>
      <c r="K350" s="8">
        <f t="shared" si="20"/>
        <v>111.15333333333332</v>
      </c>
      <c r="L350" s="8">
        <v>73559.06</v>
      </c>
      <c r="M350" s="5">
        <v>40519.69</v>
      </c>
      <c r="N350" s="8">
        <f t="shared" si="18"/>
        <v>40464.113333333335</v>
      </c>
      <c r="O350" s="5">
        <v>33039.370000000003</v>
      </c>
      <c r="P350" s="8">
        <f t="shared" si="19"/>
        <v>33094.94666666667</v>
      </c>
    </row>
    <row r="351" spans="1:16" s="6" customFormat="1" ht="15.75" x14ac:dyDescent="0.25">
      <c r="A351" s="5">
        <v>339</v>
      </c>
      <c r="B351" s="4" t="s">
        <v>12</v>
      </c>
      <c r="C351" s="10" t="s">
        <v>79</v>
      </c>
      <c r="D351" s="5">
        <v>1924</v>
      </c>
      <c r="E351" s="26">
        <v>1035075</v>
      </c>
      <c r="F351" s="5">
        <v>0</v>
      </c>
      <c r="G351" s="5">
        <v>11734.03</v>
      </c>
      <c r="H351" s="5">
        <v>11734.03</v>
      </c>
      <c r="I351" s="5">
        <v>0</v>
      </c>
      <c r="J351" s="5">
        <v>0</v>
      </c>
      <c r="K351" s="5">
        <f t="shared" si="20"/>
        <v>0</v>
      </c>
      <c r="L351" s="8">
        <v>23901.07</v>
      </c>
      <c r="M351" s="5">
        <v>23901.07</v>
      </c>
      <c r="N351" s="8">
        <f t="shared" si="18"/>
        <v>23901.07</v>
      </c>
      <c r="O351" s="5">
        <v>0</v>
      </c>
      <c r="P351" s="8">
        <f t="shared" si="19"/>
        <v>0</v>
      </c>
    </row>
    <row r="352" spans="1:16" s="6" customFormat="1" ht="15.75" x14ac:dyDescent="0.25">
      <c r="A352" s="5">
        <v>340</v>
      </c>
      <c r="B352" s="4" t="s">
        <v>12</v>
      </c>
      <c r="C352" s="10" t="s">
        <v>282</v>
      </c>
      <c r="D352" s="5">
        <v>1946</v>
      </c>
      <c r="E352" s="26">
        <v>1035158</v>
      </c>
      <c r="F352" s="5">
        <v>0</v>
      </c>
      <c r="G352" s="5">
        <v>29182.11</v>
      </c>
      <c r="H352" s="5">
        <v>29182.11</v>
      </c>
      <c r="I352" s="5">
        <v>0</v>
      </c>
      <c r="J352" s="5">
        <v>0</v>
      </c>
      <c r="K352" s="5">
        <f t="shared" si="20"/>
        <v>0</v>
      </c>
      <c r="L352" s="8">
        <v>59441.1</v>
      </c>
      <c r="M352" s="5">
        <v>59441.1</v>
      </c>
      <c r="N352" s="8">
        <f t="shared" si="18"/>
        <v>59441.1</v>
      </c>
      <c r="O352" s="5">
        <v>0</v>
      </c>
      <c r="P352" s="8">
        <f t="shared" si="19"/>
        <v>0</v>
      </c>
    </row>
    <row r="353" spans="1:16" s="6" customFormat="1" ht="15.75" x14ac:dyDescent="0.25">
      <c r="A353" s="5">
        <v>341</v>
      </c>
      <c r="B353" s="4" t="s">
        <v>12</v>
      </c>
      <c r="C353" s="10" t="s">
        <v>283</v>
      </c>
      <c r="D353" s="5">
        <v>1960</v>
      </c>
      <c r="E353" s="26">
        <v>1035095</v>
      </c>
      <c r="F353" s="5">
        <v>306.12</v>
      </c>
      <c r="G353" s="5">
        <v>145356.9</v>
      </c>
      <c r="H353" s="5">
        <v>78092.14</v>
      </c>
      <c r="I353" s="5">
        <v>67264.759999999995</v>
      </c>
      <c r="J353" s="5">
        <v>623.52</v>
      </c>
      <c r="K353" s="5">
        <f t="shared" si="20"/>
        <v>415.68</v>
      </c>
      <c r="L353" s="8">
        <v>296077.74</v>
      </c>
      <c r="M353" s="5">
        <v>171536.59</v>
      </c>
      <c r="N353" s="8">
        <f t="shared" si="18"/>
        <v>171328.75</v>
      </c>
      <c r="O353" s="5">
        <v>124541.15</v>
      </c>
      <c r="P353" s="8">
        <f t="shared" si="19"/>
        <v>124748.98999999999</v>
      </c>
    </row>
    <row r="354" spans="1:16" s="6" customFormat="1" ht="15.75" x14ac:dyDescent="0.25">
      <c r="A354" s="5">
        <v>342</v>
      </c>
      <c r="B354" s="4" t="s">
        <v>12</v>
      </c>
      <c r="C354" s="10" t="s">
        <v>284</v>
      </c>
      <c r="D354" s="5">
        <v>1987</v>
      </c>
      <c r="E354" s="26">
        <v>1035096</v>
      </c>
      <c r="F354" s="5">
        <v>39157.040000000001</v>
      </c>
      <c r="G354" s="5">
        <v>16792966.699999999</v>
      </c>
      <c r="H354" s="5">
        <v>4219441.2699999996</v>
      </c>
      <c r="I354" s="5">
        <v>12573525.43</v>
      </c>
      <c r="J354" s="5">
        <v>79759.06</v>
      </c>
      <c r="K354" s="8">
        <f t="shared" si="20"/>
        <v>53172.706666666665</v>
      </c>
      <c r="L354" s="8">
        <v>34205624.770000003</v>
      </c>
      <c r="M354" s="5">
        <v>10189768.82</v>
      </c>
      <c r="N354" s="8">
        <f t="shared" ref="N354:N380" si="21">M354-(J354-K354)</f>
        <v>10163182.466666667</v>
      </c>
      <c r="O354" s="5">
        <v>24015855.949999999</v>
      </c>
      <c r="P354" s="8">
        <f t="shared" si="19"/>
        <v>24042442.303333331</v>
      </c>
    </row>
    <row r="355" spans="1:16" s="6" customFormat="1" ht="15.75" x14ac:dyDescent="0.25">
      <c r="A355" s="5">
        <v>343</v>
      </c>
      <c r="B355" s="4" t="s">
        <v>12</v>
      </c>
      <c r="C355" s="10" t="s">
        <v>285</v>
      </c>
      <c r="D355" s="5">
        <v>1968</v>
      </c>
      <c r="E355" s="26">
        <v>1035097</v>
      </c>
      <c r="F355" s="5">
        <v>6829.81</v>
      </c>
      <c r="G355" s="5">
        <v>2822244.81</v>
      </c>
      <c r="H355" s="5">
        <v>1144825.55</v>
      </c>
      <c r="I355" s="5">
        <v>1677419.26</v>
      </c>
      <c r="J355" s="5">
        <v>13911.66</v>
      </c>
      <c r="K355" s="5">
        <f t="shared" si="20"/>
        <v>9274.44</v>
      </c>
      <c r="L355" s="8">
        <v>5748635.6500000004</v>
      </c>
      <c r="M355" s="5">
        <v>2610130.42</v>
      </c>
      <c r="N355" s="8">
        <f t="shared" si="21"/>
        <v>2605493.1999999997</v>
      </c>
      <c r="O355" s="5">
        <v>3138505.23</v>
      </c>
      <c r="P355" s="8">
        <f t="shared" si="19"/>
        <v>3143142.45</v>
      </c>
    </row>
    <row r="356" spans="1:16" s="6" customFormat="1" ht="15.75" x14ac:dyDescent="0.25">
      <c r="A356" s="5">
        <v>344</v>
      </c>
      <c r="B356" s="4" t="s">
        <v>12</v>
      </c>
      <c r="C356" s="10" t="s">
        <v>286</v>
      </c>
      <c r="D356" s="5">
        <v>1972</v>
      </c>
      <c r="E356" s="26">
        <v>1035098</v>
      </c>
      <c r="F356" s="5">
        <v>6175.11</v>
      </c>
      <c r="G356" s="5">
        <v>2406004.52</v>
      </c>
      <c r="H356" s="5">
        <v>897854.87</v>
      </c>
      <c r="I356" s="5">
        <v>1508149.65</v>
      </c>
      <c r="J356" s="5">
        <v>12578.09</v>
      </c>
      <c r="K356" s="8">
        <f t="shared" si="20"/>
        <v>8385.3933333333334</v>
      </c>
      <c r="L356" s="8">
        <v>4900795.03</v>
      </c>
      <c r="M356" s="5">
        <v>2080404.04</v>
      </c>
      <c r="N356" s="8">
        <f t="shared" si="21"/>
        <v>2076211.3433333333</v>
      </c>
      <c r="O356" s="5">
        <v>2820390.99</v>
      </c>
      <c r="P356" s="8">
        <f t="shared" si="19"/>
        <v>2824583.686666667</v>
      </c>
    </row>
    <row r="357" spans="1:16" s="6" customFormat="1" ht="15.75" x14ac:dyDescent="0.25">
      <c r="A357" s="5">
        <v>345</v>
      </c>
      <c r="B357" s="4" t="s">
        <v>12</v>
      </c>
      <c r="C357" s="10" t="s">
        <v>287</v>
      </c>
      <c r="D357" s="5">
        <v>1971</v>
      </c>
      <c r="E357" s="26">
        <v>1035099</v>
      </c>
      <c r="F357" s="5">
        <v>6302.45</v>
      </c>
      <c r="G357" s="5">
        <v>2623994.84</v>
      </c>
      <c r="H357" s="5">
        <v>1000149</v>
      </c>
      <c r="I357" s="5">
        <v>1623845.84</v>
      </c>
      <c r="J357" s="5">
        <v>12837.47</v>
      </c>
      <c r="K357" s="8">
        <f t="shared" si="20"/>
        <v>8558.3133333333335</v>
      </c>
      <c r="L357" s="8">
        <v>5344819.92</v>
      </c>
      <c r="M357" s="5">
        <v>2293954.7000000002</v>
      </c>
      <c r="N357" s="8">
        <f t="shared" si="21"/>
        <v>2289675.5433333335</v>
      </c>
      <c r="O357" s="5">
        <v>3050865.22</v>
      </c>
      <c r="P357" s="8">
        <f t="shared" si="19"/>
        <v>3055144.3766666669</v>
      </c>
    </row>
    <row r="358" spans="1:16" s="6" customFormat="1" ht="15.75" x14ac:dyDescent="0.25">
      <c r="A358" s="5">
        <v>346</v>
      </c>
      <c r="B358" s="4" t="s">
        <v>12</v>
      </c>
      <c r="C358" s="10" t="s">
        <v>288</v>
      </c>
      <c r="D358" s="5">
        <v>1973</v>
      </c>
      <c r="E358" s="26">
        <v>1035100</v>
      </c>
      <c r="F358" s="5">
        <v>6699.17</v>
      </c>
      <c r="G358" s="5">
        <v>2801616.12</v>
      </c>
      <c r="H358" s="5">
        <v>1022217.42</v>
      </c>
      <c r="I358" s="5">
        <v>1779398.7</v>
      </c>
      <c r="J358" s="5">
        <v>13645.55</v>
      </c>
      <c r="K358" s="8">
        <f t="shared" si="20"/>
        <v>9097.0333333333328</v>
      </c>
      <c r="L358" s="8">
        <v>5706617.0300000003</v>
      </c>
      <c r="M358" s="5">
        <v>2355067.59</v>
      </c>
      <c r="N358" s="8">
        <f t="shared" si="21"/>
        <v>2350519.0733333332</v>
      </c>
      <c r="O358" s="5">
        <v>3351549.44</v>
      </c>
      <c r="P358" s="8">
        <f t="shared" si="19"/>
        <v>3356097.9566666665</v>
      </c>
    </row>
    <row r="359" spans="1:16" s="6" customFormat="1" ht="15.75" x14ac:dyDescent="0.25">
      <c r="A359" s="5">
        <v>347</v>
      </c>
      <c r="B359" s="4" t="s">
        <v>12</v>
      </c>
      <c r="C359" s="10" t="s">
        <v>289</v>
      </c>
      <c r="D359" s="5">
        <v>1975</v>
      </c>
      <c r="E359" s="26">
        <v>1035101</v>
      </c>
      <c r="F359" s="5">
        <v>7700.19</v>
      </c>
      <c r="G359" s="5">
        <v>3233453.31</v>
      </c>
      <c r="H359" s="5">
        <v>1127192.06</v>
      </c>
      <c r="I359" s="5">
        <v>2106261.25</v>
      </c>
      <c r="J359" s="5">
        <v>15684.51</v>
      </c>
      <c r="K359" s="5">
        <f t="shared" si="20"/>
        <v>10456.34</v>
      </c>
      <c r="L359" s="8">
        <v>6586227</v>
      </c>
      <c r="M359" s="5">
        <v>2609669.96</v>
      </c>
      <c r="N359" s="8">
        <f t="shared" si="21"/>
        <v>2604441.79</v>
      </c>
      <c r="O359" s="5">
        <v>3976557.04</v>
      </c>
      <c r="P359" s="8">
        <f t="shared" si="19"/>
        <v>3981785.21</v>
      </c>
    </row>
    <row r="360" spans="1:16" s="6" customFormat="1" ht="15.75" x14ac:dyDescent="0.25">
      <c r="A360" s="5">
        <v>348</v>
      </c>
      <c r="B360" s="4" t="s">
        <v>12</v>
      </c>
      <c r="C360" s="10" t="s">
        <v>290</v>
      </c>
      <c r="D360" s="5">
        <v>1976</v>
      </c>
      <c r="E360" s="26">
        <v>1035102</v>
      </c>
      <c r="F360" s="5">
        <v>5694.51</v>
      </c>
      <c r="G360" s="5">
        <v>2397756.2799999998</v>
      </c>
      <c r="H360" s="5">
        <v>816263.9</v>
      </c>
      <c r="I360" s="5">
        <v>1581492.38</v>
      </c>
      <c r="J360" s="5">
        <v>11599.16</v>
      </c>
      <c r="K360" s="8">
        <f t="shared" si="20"/>
        <v>7732.7733333333335</v>
      </c>
      <c r="L360" s="8">
        <v>4883994.18</v>
      </c>
      <c r="M360" s="5">
        <v>1894632.6</v>
      </c>
      <c r="N360" s="8">
        <f t="shared" si="21"/>
        <v>1890766.2133333334</v>
      </c>
      <c r="O360" s="5">
        <v>2989361.58</v>
      </c>
      <c r="P360" s="8">
        <f t="shared" si="19"/>
        <v>2993227.9666666668</v>
      </c>
    </row>
    <row r="361" spans="1:16" s="6" customFormat="1" ht="15.75" x14ac:dyDescent="0.25">
      <c r="A361" s="5">
        <v>349</v>
      </c>
      <c r="B361" s="4" t="s">
        <v>12</v>
      </c>
      <c r="C361" s="10" t="s">
        <v>291</v>
      </c>
      <c r="D361" s="5">
        <v>1976</v>
      </c>
      <c r="E361" s="26">
        <v>1035103</v>
      </c>
      <c r="F361" s="5">
        <v>8979.9699999999993</v>
      </c>
      <c r="G361" s="5">
        <v>3777862.54</v>
      </c>
      <c r="H361" s="5">
        <v>1286301.79</v>
      </c>
      <c r="I361" s="5">
        <v>2491560.75</v>
      </c>
      <c r="J361" s="5">
        <v>18291.310000000001</v>
      </c>
      <c r="K361" s="8">
        <f t="shared" si="20"/>
        <v>12194.206666666667</v>
      </c>
      <c r="L361" s="8">
        <v>7751349.5099999998</v>
      </c>
      <c r="M361" s="5">
        <v>2985896.67</v>
      </c>
      <c r="N361" s="8">
        <f t="shared" si="21"/>
        <v>2979799.5666666664</v>
      </c>
      <c r="O361" s="5">
        <v>4765452.84</v>
      </c>
      <c r="P361" s="8">
        <f t="shared" si="19"/>
        <v>4771549.9433333334</v>
      </c>
    </row>
    <row r="362" spans="1:16" s="6" customFormat="1" ht="15.75" x14ac:dyDescent="0.25">
      <c r="A362" s="5">
        <v>350</v>
      </c>
      <c r="B362" s="4" t="s">
        <v>12</v>
      </c>
      <c r="C362" s="10" t="s">
        <v>292</v>
      </c>
      <c r="D362" s="5">
        <v>1976</v>
      </c>
      <c r="E362" s="26">
        <v>1035104</v>
      </c>
      <c r="F362" s="5">
        <v>6614.95</v>
      </c>
      <c r="G362" s="5">
        <v>2784402.49</v>
      </c>
      <c r="H362" s="5">
        <v>947948.21</v>
      </c>
      <c r="I362" s="5">
        <v>1836454.28</v>
      </c>
      <c r="J362" s="5">
        <v>13474.01</v>
      </c>
      <c r="K362" s="8">
        <f t="shared" si="20"/>
        <v>8982.6733333333341</v>
      </c>
      <c r="L362" s="8">
        <v>5699503.9699999997</v>
      </c>
      <c r="M362" s="5">
        <v>2200357.5699999998</v>
      </c>
      <c r="N362" s="8">
        <f t="shared" si="21"/>
        <v>2195866.2333333334</v>
      </c>
      <c r="O362" s="5">
        <v>3499146.4</v>
      </c>
      <c r="P362" s="8">
        <f t="shared" si="19"/>
        <v>3503637.7366666663</v>
      </c>
    </row>
    <row r="363" spans="1:16" s="6" customFormat="1" ht="15.75" x14ac:dyDescent="0.25">
      <c r="A363" s="5">
        <v>351</v>
      </c>
      <c r="B363" s="4" t="s">
        <v>12</v>
      </c>
      <c r="C363" s="10" t="s">
        <v>293</v>
      </c>
      <c r="D363" s="5">
        <v>1977</v>
      </c>
      <c r="E363" s="26">
        <v>1035105</v>
      </c>
      <c r="F363" s="5">
        <v>12566.68</v>
      </c>
      <c r="G363" s="5">
        <v>5295449.03</v>
      </c>
      <c r="H363" s="5">
        <v>1760096.41</v>
      </c>
      <c r="I363" s="5">
        <v>3535352.62</v>
      </c>
      <c r="J363" s="5">
        <v>25597.09</v>
      </c>
      <c r="K363" s="8">
        <f t="shared" si="20"/>
        <v>17064.726666666666</v>
      </c>
      <c r="L363" s="8">
        <v>10786309.880000001</v>
      </c>
      <c r="M363" s="5">
        <v>4097085.4</v>
      </c>
      <c r="N363" s="8">
        <f t="shared" si="21"/>
        <v>4088553.0366666666</v>
      </c>
      <c r="O363" s="5">
        <v>6689224.4800000004</v>
      </c>
      <c r="P363" s="8">
        <f t="shared" si="19"/>
        <v>6697756.8433333337</v>
      </c>
    </row>
    <row r="364" spans="1:16" s="6" customFormat="1" ht="15.75" x14ac:dyDescent="0.25">
      <c r="A364" s="5">
        <v>352</v>
      </c>
      <c r="B364" s="4" t="s">
        <v>12</v>
      </c>
      <c r="C364" s="35" t="s">
        <v>294</v>
      </c>
      <c r="D364" s="5">
        <v>1995</v>
      </c>
      <c r="E364" s="26">
        <v>1035106</v>
      </c>
      <c r="F364" s="5">
        <v>6090.01</v>
      </c>
      <c r="G364" s="5">
        <v>2629383.27</v>
      </c>
      <c r="H364" s="5">
        <v>475499.63</v>
      </c>
      <c r="I364" s="5">
        <v>2153883.64</v>
      </c>
      <c r="J364" s="5">
        <v>12404.74</v>
      </c>
      <c r="K364" s="8">
        <f t="shared" si="20"/>
        <v>8269.8266666666659</v>
      </c>
      <c r="L364" s="8">
        <v>5355795.63</v>
      </c>
      <c r="M364" s="5">
        <v>1216641.01</v>
      </c>
      <c r="N364" s="8">
        <f t="shared" si="21"/>
        <v>1212506.0966666667</v>
      </c>
      <c r="O364" s="5">
        <v>4139154.62</v>
      </c>
      <c r="P364" s="8">
        <f t="shared" si="19"/>
        <v>4143289.5333333337</v>
      </c>
    </row>
    <row r="365" spans="1:16" s="6" customFormat="1" ht="15.75" x14ac:dyDescent="0.25">
      <c r="A365" s="5">
        <v>353</v>
      </c>
      <c r="B365" s="4" t="s">
        <v>12</v>
      </c>
      <c r="C365" s="35" t="s">
        <v>294</v>
      </c>
      <c r="D365" s="5">
        <v>1992</v>
      </c>
      <c r="E365" s="26">
        <v>1035106</v>
      </c>
      <c r="F365" s="5">
        <v>2157.64</v>
      </c>
      <c r="G365" s="5">
        <v>937103.19</v>
      </c>
      <c r="H365" s="5">
        <v>197233.44</v>
      </c>
      <c r="I365" s="5">
        <v>739869.75</v>
      </c>
      <c r="J365" s="5">
        <v>4394.91</v>
      </c>
      <c r="K365" s="5">
        <f t="shared" si="20"/>
        <v>2929.94</v>
      </c>
      <c r="L365" s="8">
        <v>1908787.21</v>
      </c>
      <c r="M365" s="5">
        <v>489643.35</v>
      </c>
      <c r="N365" s="8">
        <f t="shared" si="21"/>
        <v>488178.38</v>
      </c>
      <c r="O365" s="5">
        <v>1419143.86</v>
      </c>
      <c r="P365" s="8">
        <f t="shared" si="19"/>
        <v>1420608.83</v>
      </c>
    </row>
    <row r="366" spans="1:16" s="6" customFormat="1" ht="15.75" x14ac:dyDescent="0.25">
      <c r="A366" s="5">
        <v>354</v>
      </c>
      <c r="B366" s="4" t="s">
        <v>12</v>
      </c>
      <c r="C366" s="10" t="s">
        <v>295</v>
      </c>
      <c r="D366" s="5">
        <v>1979</v>
      </c>
      <c r="E366" s="26">
        <v>1035107</v>
      </c>
      <c r="F366" s="5">
        <v>6969.57</v>
      </c>
      <c r="G366" s="5">
        <v>2951062.5</v>
      </c>
      <c r="H366" s="5">
        <v>932746.28</v>
      </c>
      <c r="I366" s="5">
        <v>2018316.22</v>
      </c>
      <c r="J366" s="5">
        <v>14196.33</v>
      </c>
      <c r="K366" s="5">
        <f t="shared" si="20"/>
        <v>9464.2199999999993</v>
      </c>
      <c r="L366" s="8">
        <v>6011024.6399999997</v>
      </c>
      <c r="M366" s="5">
        <v>2183839.14</v>
      </c>
      <c r="N366" s="8">
        <f t="shared" si="21"/>
        <v>2179107.0300000003</v>
      </c>
      <c r="O366" s="5">
        <v>3827185.5</v>
      </c>
      <c r="P366" s="8">
        <f t="shared" si="19"/>
        <v>3831917.61</v>
      </c>
    </row>
    <row r="367" spans="1:16" s="6" customFormat="1" ht="15.75" x14ac:dyDescent="0.25">
      <c r="A367" s="5">
        <v>355</v>
      </c>
      <c r="B367" s="4" t="s">
        <v>12</v>
      </c>
      <c r="C367" s="10" t="s">
        <v>296</v>
      </c>
      <c r="D367" s="5">
        <v>1982</v>
      </c>
      <c r="E367" s="26">
        <v>1035108</v>
      </c>
      <c r="F367" s="5">
        <v>4160.03</v>
      </c>
      <c r="G367" s="5">
        <v>1773497.4</v>
      </c>
      <c r="H367" s="5">
        <v>517219.34</v>
      </c>
      <c r="I367" s="5">
        <v>1256278.06</v>
      </c>
      <c r="J367" s="5">
        <v>8473.59</v>
      </c>
      <c r="K367" s="5">
        <f t="shared" si="20"/>
        <v>5649.06</v>
      </c>
      <c r="L367" s="8">
        <v>3612440.12</v>
      </c>
      <c r="M367" s="5">
        <v>1222996.71</v>
      </c>
      <c r="N367" s="8">
        <f t="shared" si="21"/>
        <v>1220172.18</v>
      </c>
      <c r="O367" s="5">
        <v>2389443.41</v>
      </c>
      <c r="P367" s="8">
        <f t="shared" si="19"/>
        <v>2392267.94</v>
      </c>
    </row>
    <row r="368" spans="1:16" s="6" customFormat="1" ht="15.75" x14ac:dyDescent="0.25">
      <c r="A368" s="5">
        <v>356</v>
      </c>
      <c r="B368" s="4" t="s">
        <v>12</v>
      </c>
      <c r="C368" s="10" t="s">
        <v>297</v>
      </c>
      <c r="D368" s="5">
        <v>1984</v>
      </c>
      <c r="E368" s="26">
        <v>1065109</v>
      </c>
      <c r="F368" s="5">
        <v>5249.73</v>
      </c>
      <c r="G368" s="5">
        <v>2244555.71</v>
      </c>
      <c r="H368" s="5">
        <v>618273.27</v>
      </c>
      <c r="I368" s="5">
        <v>1626282.44</v>
      </c>
      <c r="J368" s="5">
        <v>10693.18</v>
      </c>
      <c r="K368" s="8">
        <f t="shared" si="20"/>
        <v>7128.7866666666669</v>
      </c>
      <c r="L368" s="8">
        <v>4571939.66</v>
      </c>
      <c r="M368" s="5">
        <v>1473225.57</v>
      </c>
      <c r="N368" s="8">
        <f t="shared" si="21"/>
        <v>1469661.1766666668</v>
      </c>
      <c r="O368" s="5">
        <v>3098714.09</v>
      </c>
      <c r="P368" s="8">
        <f t="shared" si="19"/>
        <v>3102278.4833333334</v>
      </c>
    </row>
    <row r="369" spans="1:16" s="6" customFormat="1" ht="15.75" x14ac:dyDescent="0.25">
      <c r="A369" s="5">
        <v>357</v>
      </c>
      <c r="B369" s="4" t="s">
        <v>12</v>
      </c>
      <c r="C369" s="10" t="s">
        <v>298</v>
      </c>
      <c r="D369" s="5">
        <v>1986</v>
      </c>
      <c r="E369" s="26">
        <v>1035112</v>
      </c>
      <c r="F369" s="5">
        <v>23097.95</v>
      </c>
      <c r="G369" s="5">
        <v>9891586.8800000008</v>
      </c>
      <c r="H369" s="5">
        <v>2565413.9</v>
      </c>
      <c r="I369" s="5">
        <v>7326172.9800000004</v>
      </c>
      <c r="J369" s="5">
        <v>47048.26</v>
      </c>
      <c r="K369" s="8">
        <f t="shared" si="20"/>
        <v>31365.506666666668</v>
      </c>
      <c r="L369" s="8">
        <v>20148191.530000001</v>
      </c>
      <c r="M369" s="5">
        <v>6166461.4500000002</v>
      </c>
      <c r="N369" s="8">
        <f t="shared" si="21"/>
        <v>6150778.6966666672</v>
      </c>
      <c r="O369" s="5">
        <v>13981730.08</v>
      </c>
      <c r="P369" s="8">
        <f t="shared" si="19"/>
        <v>13997412.833333334</v>
      </c>
    </row>
    <row r="370" spans="1:16" s="6" customFormat="1" ht="15.75" x14ac:dyDescent="0.25">
      <c r="A370" s="5">
        <v>358</v>
      </c>
      <c r="B370" s="4" t="s">
        <v>12</v>
      </c>
      <c r="C370" s="10" t="s">
        <v>299</v>
      </c>
      <c r="D370" s="5">
        <v>1965</v>
      </c>
      <c r="E370" s="26">
        <v>1035142</v>
      </c>
      <c r="F370" s="5">
        <v>494.02</v>
      </c>
      <c r="G370" s="5">
        <v>208523.51</v>
      </c>
      <c r="H370" s="5">
        <v>89304.48</v>
      </c>
      <c r="I370" s="5">
        <v>119219.03</v>
      </c>
      <c r="J370" s="5">
        <v>1006.27</v>
      </c>
      <c r="K370" s="8">
        <f t="shared" si="20"/>
        <v>670.84666666666669</v>
      </c>
      <c r="L370" s="8">
        <v>424741.91</v>
      </c>
      <c r="M370" s="5">
        <v>202029.78</v>
      </c>
      <c r="N370" s="8">
        <f t="shared" si="21"/>
        <v>201694.35666666666</v>
      </c>
      <c r="O370" s="5">
        <v>222712.13</v>
      </c>
      <c r="P370" s="8">
        <f t="shared" si="19"/>
        <v>223047.55333333334</v>
      </c>
    </row>
    <row r="371" spans="1:16" s="6" customFormat="1" ht="15.75" x14ac:dyDescent="0.25">
      <c r="A371" s="5">
        <v>359</v>
      </c>
      <c r="B371" s="4" t="s">
        <v>12</v>
      </c>
      <c r="C371" s="10" t="s">
        <v>300</v>
      </c>
      <c r="D371" s="5">
        <v>1954</v>
      </c>
      <c r="E371" s="26">
        <v>1035143</v>
      </c>
      <c r="F371" s="5">
        <v>316.06</v>
      </c>
      <c r="G371" s="5">
        <v>128397.45</v>
      </c>
      <c r="H371" s="5">
        <v>66608.09</v>
      </c>
      <c r="I371" s="5">
        <v>61789.36</v>
      </c>
      <c r="J371" s="5">
        <v>643.78</v>
      </c>
      <c r="K371" s="8">
        <f t="shared" si="20"/>
        <v>429.18666666666667</v>
      </c>
      <c r="L371" s="8">
        <v>261533.01</v>
      </c>
      <c r="M371" s="5">
        <v>148549.76000000001</v>
      </c>
      <c r="N371" s="8">
        <f t="shared" si="21"/>
        <v>148335.16666666669</v>
      </c>
      <c r="O371" s="5">
        <v>112983.25</v>
      </c>
      <c r="P371" s="8">
        <f t="shared" si="19"/>
        <v>113197.84333333334</v>
      </c>
    </row>
    <row r="372" spans="1:16" s="6" customFormat="1" ht="15.75" x14ac:dyDescent="0.25">
      <c r="A372" s="5">
        <v>360</v>
      </c>
      <c r="B372" s="4" t="s">
        <v>12</v>
      </c>
      <c r="C372" s="10" t="s">
        <v>301</v>
      </c>
      <c r="D372" s="5">
        <v>1924</v>
      </c>
      <c r="E372" s="26">
        <v>1035137</v>
      </c>
      <c r="F372" s="5">
        <v>0</v>
      </c>
      <c r="G372" s="5">
        <v>29553.11</v>
      </c>
      <c r="H372" s="5">
        <v>29553.11</v>
      </c>
      <c r="I372" s="5">
        <v>0</v>
      </c>
      <c r="J372" s="5">
        <v>0</v>
      </c>
      <c r="K372" s="5">
        <f t="shared" si="20"/>
        <v>0</v>
      </c>
      <c r="L372" s="8">
        <v>60196.78</v>
      </c>
      <c r="M372" s="5">
        <v>60196.78</v>
      </c>
      <c r="N372" s="8">
        <f t="shared" si="21"/>
        <v>60196.78</v>
      </c>
      <c r="O372" s="5">
        <v>0</v>
      </c>
      <c r="P372" s="8">
        <f t="shared" si="19"/>
        <v>0</v>
      </c>
    </row>
    <row r="373" spans="1:16" s="6" customFormat="1" ht="15.75" x14ac:dyDescent="0.25">
      <c r="A373" s="5">
        <v>361</v>
      </c>
      <c r="B373" s="4" t="s">
        <v>12</v>
      </c>
      <c r="C373" s="10" t="s">
        <v>302</v>
      </c>
      <c r="D373" s="5">
        <v>1956</v>
      </c>
      <c r="E373" s="26">
        <v>1035138</v>
      </c>
      <c r="F373" s="5">
        <v>306.85000000000002</v>
      </c>
      <c r="G373" s="5">
        <v>125586.87</v>
      </c>
      <c r="H373" s="5">
        <v>63079.31</v>
      </c>
      <c r="I373" s="5">
        <v>62507.56</v>
      </c>
      <c r="J373" s="5">
        <v>625.03</v>
      </c>
      <c r="K373" s="8">
        <f t="shared" si="20"/>
        <v>416.68666666666667</v>
      </c>
      <c r="L373" s="8">
        <v>255808.12</v>
      </c>
      <c r="M373" s="5">
        <v>140986.81</v>
      </c>
      <c r="N373" s="8">
        <f t="shared" si="21"/>
        <v>140778.46666666667</v>
      </c>
      <c r="O373" s="5">
        <v>114821.31</v>
      </c>
      <c r="P373" s="8">
        <f t="shared" si="19"/>
        <v>115029.65333333334</v>
      </c>
    </row>
    <row r="374" spans="1:16" s="6" customFormat="1" ht="15.75" x14ac:dyDescent="0.25">
      <c r="A374" s="5">
        <v>362</v>
      </c>
      <c r="B374" s="4" t="s">
        <v>12</v>
      </c>
      <c r="C374" s="10" t="s">
        <v>303</v>
      </c>
      <c r="D374" s="5">
        <v>1924</v>
      </c>
      <c r="E374" s="26">
        <v>1035139</v>
      </c>
      <c r="F374" s="5">
        <v>0</v>
      </c>
      <c r="G374" s="5">
        <v>80109.13</v>
      </c>
      <c r="H374" s="5">
        <v>80109.13</v>
      </c>
      <c r="I374" s="5">
        <v>0</v>
      </c>
      <c r="J374" s="5">
        <v>0</v>
      </c>
      <c r="K374" s="5">
        <f t="shared" si="20"/>
        <v>0</v>
      </c>
      <c r="L374" s="8">
        <v>163174.43</v>
      </c>
      <c r="M374" s="5">
        <v>163174.43</v>
      </c>
      <c r="N374" s="8">
        <f t="shared" si="21"/>
        <v>163174.43</v>
      </c>
      <c r="O374" s="5">
        <v>0</v>
      </c>
      <c r="P374" s="8">
        <f t="shared" si="19"/>
        <v>0</v>
      </c>
    </row>
    <row r="375" spans="1:16" s="6" customFormat="1" ht="15.75" x14ac:dyDescent="0.25">
      <c r="A375" s="5">
        <v>363</v>
      </c>
      <c r="B375" s="4" t="s">
        <v>12</v>
      </c>
      <c r="C375" s="10" t="s">
        <v>304</v>
      </c>
      <c r="D375" s="5">
        <v>1954</v>
      </c>
      <c r="E375" s="26">
        <v>1035140</v>
      </c>
      <c r="F375" s="5">
        <v>316.01</v>
      </c>
      <c r="G375" s="5">
        <v>128391.82</v>
      </c>
      <c r="H375" s="5">
        <v>66604.75</v>
      </c>
      <c r="I375" s="5">
        <v>61787.07</v>
      </c>
      <c r="J375" s="5">
        <v>643.66999999999996</v>
      </c>
      <c r="K375" s="8">
        <f t="shared" si="20"/>
        <v>429.11333333333329</v>
      </c>
      <c r="L375" s="8">
        <v>261521.54</v>
      </c>
      <c r="M375" s="5">
        <v>148540.84</v>
      </c>
      <c r="N375" s="8">
        <f t="shared" si="21"/>
        <v>148326.28333333333</v>
      </c>
      <c r="O375" s="5">
        <v>112980.7</v>
      </c>
      <c r="P375" s="8">
        <f t="shared" si="19"/>
        <v>113195.25666666667</v>
      </c>
    </row>
    <row r="376" spans="1:16" s="6" customFormat="1" ht="15.75" x14ac:dyDescent="0.25">
      <c r="A376" s="5">
        <v>364</v>
      </c>
      <c r="B376" s="4" t="s">
        <v>12</v>
      </c>
      <c r="C376" s="10" t="s">
        <v>305</v>
      </c>
      <c r="D376" s="5">
        <v>1924</v>
      </c>
      <c r="E376" s="26">
        <v>1035141</v>
      </c>
      <c r="F376" s="5">
        <v>0</v>
      </c>
      <c r="G376" s="5">
        <v>54220.38</v>
      </c>
      <c r="H376" s="5">
        <v>54220.38</v>
      </c>
      <c r="I376" s="5">
        <v>0</v>
      </c>
      <c r="J376" s="5">
        <v>0</v>
      </c>
      <c r="K376" s="5">
        <f t="shared" si="20"/>
        <v>0</v>
      </c>
      <c r="L376" s="8">
        <v>110441.60000000001</v>
      </c>
      <c r="M376" s="5">
        <v>110441.60000000001</v>
      </c>
      <c r="N376" s="8">
        <f t="shared" si="21"/>
        <v>110441.60000000001</v>
      </c>
      <c r="O376" s="5">
        <v>0</v>
      </c>
      <c r="P376" s="8">
        <f t="shared" si="19"/>
        <v>0</v>
      </c>
    </row>
    <row r="377" spans="1:16" s="6" customFormat="1" ht="15.75" x14ac:dyDescent="0.25">
      <c r="A377" s="5">
        <v>365</v>
      </c>
      <c r="B377" s="4" t="s">
        <v>12</v>
      </c>
      <c r="C377" s="10" t="s">
        <v>306</v>
      </c>
      <c r="D377" s="5">
        <v>1917</v>
      </c>
      <c r="E377" s="26">
        <v>1035145</v>
      </c>
      <c r="F377" s="5">
        <v>0</v>
      </c>
      <c r="G377" s="5">
        <v>47264.39</v>
      </c>
      <c r="H377" s="5">
        <v>47264.39</v>
      </c>
      <c r="I377" s="5">
        <v>0</v>
      </c>
      <c r="J377" s="5">
        <v>0</v>
      </c>
      <c r="K377" s="5">
        <f t="shared" si="20"/>
        <v>0</v>
      </c>
      <c r="L377" s="8">
        <v>96272.92</v>
      </c>
      <c r="M377" s="5">
        <v>96272.92</v>
      </c>
      <c r="N377" s="8">
        <f t="shared" si="21"/>
        <v>96272.92</v>
      </c>
      <c r="O377" s="5">
        <v>0</v>
      </c>
      <c r="P377" s="8">
        <f t="shared" si="19"/>
        <v>0</v>
      </c>
    </row>
    <row r="378" spans="1:16" s="6" customFormat="1" ht="15.75" x14ac:dyDescent="0.25">
      <c r="A378" s="5">
        <v>366</v>
      </c>
      <c r="B378" s="4" t="s">
        <v>12</v>
      </c>
      <c r="C378" s="10" t="s">
        <v>393</v>
      </c>
      <c r="D378" s="5">
        <v>1986</v>
      </c>
      <c r="E378" s="26">
        <v>1035146</v>
      </c>
      <c r="F378" s="5">
        <v>10676.36</v>
      </c>
      <c r="G378" s="5">
        <v>4429312.3</v>
      </c>
      <c r="H378" s="5">
        <v>1019437.16</v>
      </c>
      <c r="I378" s="5">
        <v>3409875.14</v>
      </c>
      <c r="J378" s="5">
        <v>21746.68</v>
      </c>
      <c r="K378" s="8">
        <f t="shared" si="20"/>
        <v>14497.786666666667</v>
      </c>
      <c r="L378" s="8">
        <v>9022074.3599999994</v>
      </c>
      <c r="M378" s="5">
        <v>2511427.13</v>
      </c>
      <c r="N378" s="8">
        <f t="shared" si="21"/>
        <v>2504178.2366666663</v>
      </c>
      <c r="O378" s="5">
        <v>6510647.2300000004</v>
      </c>
      <c r="P378" s="8">
        <f t="shared" si="19"/>
        <v>6517896.123333334</v>
      </c>
    </row>
    <row r="379" spans="1:16" s="6" customFormat="1" ht="15.75" x14ac:dyDescent="0.25">
      <c r="A379" s="5">
        <v>367</v>
      </c>
      <c r="B379" s="4" t="s">
        <v>12</v>
      </c>
      <c r="C379" s="10" t="s">
        <v>394</v>
      </c>
      <c r="D379" s="5">
        <v>1991</v>
      </c>
      <c r="E379" s="5">
        <v>1035147</v>
      </c>
      <c r="F379" s="5">
        <v>119.21</v>
      </c>
      <c r="G379" s="5">
        <v>53874.71</v>
      </c>
      <c r="H379" s="5">
        <v>11520.02</v>
      </c>
      <c r="I379" s="5">
        <v>42354.69</v>
      </c>
      <c r="J379" s="5">
        <v>242.83</v>
      </c>
      <c r="K379" s="8">
        <f t="shared" si="20"/>
        <v>161.88666666666668</v>
      </c>
      <c r="L379" s="8">
        <v>109737.5</v>
      </c>
      <c r="M379" s="5">
        <v>28321.65</v>
      </c>
      <c r="N379" s="8">
        <f t="shared" si="21"/>
        <v>28240.706666666669</v>
      </c>
      <c r="O379" s="5">
        <v>81415.850000000006</v>
      </c>
      <c r="P379" s="8">
        <f>O379+(J379-K379)</f>
        <v>81496.793333333335</v>
      </c>
    </row>
    <row r="380" spans="1:16" s="6" customFormat="1" ht="15.75" x14ac:dyDescent="0.25">
      <c r="A380" s="5">
        <v>368</v>
      </c>
      <c r="B380" s="4" t="s">
        <v>12</v>
      </c>
      <c r="C380" s="10" t="s">
        <v>307</v>
      </c>
      <c r="D380" s="5">
        <v>1915</v>
      </c>
      <c r="E380" s="5">
        <v>1035061</v>
      </c>
      <c r="F380" s="5">
        <v>0</v>
      </c>
      <c r="G380" s="5">
        <v>7806.66</v>
      </c>
      <c r="H380" s="5">
        <v>7806.66</v>
      </c>
      <c r="I380" s="5">
        <v>0</v>
      </c>
      <c r="J380" s="5">
        <v>0</v>
      </c>
      <c r="K380" s="8">
        <f t="shared" si="20"/>
        <v>0</v>
      </c>
      <c r="L380" s="8">
        <v>15901.39</v>
      </c>
      <c r="M380" s="5">
        <v>15901.39</v>
      </c>
      <c r="N380" s="8">
        <f t="shared" si="21"/>
        <v>15901.39</v>
      </c>
      <c r="O380" s="5">
        <v>0</v>
      </c>
      <c r="P380" s="8">
        <f>O380+(J380-K380)</f>
        <v>0</v>
      </c>
    </row>
    <row r="381" spans="1:16" s="6" customFormat="1" ht="15.75" x14ac:dyDescent="0.25">
      <c r="A381" s="5"/>
      <c r="B381" s="11" t="s">
        <v>308</v>
      </c>
      <c r="C381" s="11"/>
      <c r="D381" s="12"/>
      <c r="E381" s="5"/>
      <c r="F381" s="13"/>
      <c r="G381" s="14"/>
      <c r="H381" s="13"/>
      <c r="I381" s="14"/>
      <c r="J381" s="14"/>
      <c r="K381" s="14"/>
      <c r="L381" s="13">
        <f>SUM(L13:L380)</f>
        <v>1106352376.75</v>
      </c>
      <c r="M381" s="13"/>
      <c r="N381" s="13">
        <f>SUM(N13:N380)</f>
        <v>408226346.50666684</v>
      </c>
      <c r="O381" s="13"/>
      <c r="P381" s="13">
        <f>SUM(P13:P380)</f>
        <v>698126030.24333358</v>
      </c>
    </row>
    <row r="382" spans="1:16" s="6" customFormat="1" ht="15.75" x14ac:dyDescent="0.25">
      <c r="A382" s="30"/>
      <c r="B382" s="31"/>
      <c r="C382" s="31"/>
      <c r="D382" s="32"/>
      <c r="E382" s="30"/>
      <c r="F382" s="33"/>
      <c r="G382" s="34"/>
      <c r="H382" s="33"/>
      <c r="I382" s="34"/>
      <c r="J382" s="34"/>
      <c r="K382" s="34"/>
      <c r="L382" s="33"/>
      <c r="M382" s="33"/>
      <c r="N382" s="33"/>
      <c r="O382" s="33"/>
      <c r="P382" s="33"/>
    </row>
    <row r="383" spans="1:16" s="6" customFormat="1" ht="15.75" x14ac:dyDescent="0.25">
      <c r="A383" s="30"/>
      <c r="B383" s="31"/>
      <c r="C383" s="31"/>
      <c r="D383" s="32"/>
      <c r="E383" s="30"/>
      <c r="F383" s="33"/>
      <c r="G383" s="34"/>
      <c r="H383" s="33"/>
      <c r="I383" s="34"/>
      <c r="J383" s="34"/>
      <c r="K383" s="34"/>
      <c r="L383" s="33"/>
      <c r="M383" s="33"/>
      <c r="N383" s="33"/>
      <c r="O383" s="33"/>
      <c r="P383" s="33"/>
    </row>
    <row r="384" spans="1:16" s="6" customFormat="1" ht="15.75" x14ac:dyDescent="0.25">
      <c r="A384" s="30"/>
      <c r="B384" s="31"/>
      <c r="C384" s="31"/>
      <c r="D384" s="32"/>
      <c r="E384" s="30"/>
      <c r="F384" s="33"/>
      <c r="G384" s="34"/>
      <c r="H384" s="33"/>
      <c r="I384" s="34"/>
      <c r="J384" s="34"/>
      <c r="K384" s="34"/>
      <c r="L384" s="33"/>
      <c r="M384" s="33"/>
      <c r="N384" s="33"/>
      <c r="O384" s="33"/>
      <c r="P384" s="33"/>
    </row>
    <row r="385" spans="1:16" ht="15.75" customHeight="1" x14ac:dyDescent="0.2">
      <c r="A385" s="21"/>
      <c r="B385" s="22"/>
      <c r="C385" s="22"/>
      <c r="D385" s="22"/>
      <c r="E385" s="22"/>
      <c r="F385" s="22"/>
      <c r="G385" s="22"/>
      <c r="H385" s="22"/>
      <c r="I385" s="22"/>
      <c r="J385" s="22"/>
      <c r="K385" s="22"/>
      <c r="L385" s="23"/>
      <c r="M385" s="22"/>
      <c r="N385" s="23"/>
      <c r="O385" s="22"/>
      <c r="P385" s="23"/>
    </row>
    <row r="386" spans="1:16" ht="18.75" x14ac:dyDescent="0.3">
      <c r="A386" s="21"/>
      <c r="B386" s="24" t="s">
        <v>317</v>
      </c>
      <c r="C386" s="22"/>
      <c r="D386" s="22"/>
      <c r="E386" s="22"/>
      <c r="F386" s="22"/>
      <c r="G386" s="22"/>
      <c r="H386" s="22"/>
      <c r="I386" s="22"/>
      <c r="J386" s="22"/>
      <c r="K386" s="22"/>
      <c r="L386" s="23"/>
      <c r="M386" s="22"/>
      <c r="N386" s="23"/>
      <c r="O386" s="22"/>
      <c r="P386" s="23"/>
    </row>
    <row r="387" spans="1:16" ht="18.75" x14ac:dyDescent="0.3">
      <c r="A387" s="21"/>
      <c r="B387" s="24" t="s">
        <v>318</v>
      </c>
      <c r="C387" s="22"/>
      <c r="D387" s="22"/>
      <c r="E387" s="22"/>
      <c r="F387" s="22"/>
      <c r="G387" s="22"/>
      <c r="H387" s="22"/>
      <c r="I387" s="22"/>
      <c r="J387" s="22"/>
      <c r="K387" s="22"/>
      <c r="L387" s="23"/>
      <c r="M387" s="22"/>
      <c r="N387" s="23"/>
      <c r="O387" s="22"/>
      <c r="P387" s="23"/>
    </row>
    <row r="388" spans="1:16" ht="18.75" x14ac:dyDescent="0.3">
      <c r="A388" s="21"/>
      <c r="B388" s="24" t="s">
        <v>319</v>
      </c>
      <c r="C388" s="22"/>
      <c r="D388" s="22"/>
      <c r="E388" s="22"/>
      <c r="F388" s="22"/>
      <c r="G388" s="22"/>
      <c r="H388" s="22"/>
      <c r="I388" s="22"/>
      <c r="J388" s="22"/>
      <c r="K388" s="22"/>
      <c r="L388" s="23"/>
      <c r="M388" s="22"/>
      <c r="N388" s="24" t="s">
        <v>320</v>
      </c>
      <c r="O388" s="22"/>
      <c r="P388" s="23"/>
    </row>
    <row r="389" spans="1:16" ht="15.75" customHeight="1" x14ac:dyDescent="0.3">
      <c r="A389" s="21"/>
      <c r="B389" s="24"/>
      <c r="C389" s="22"/>
      <c r="D389" s="22"/>
      <c r="E389" s="22"/>
      <c r="F389" s="22"/>
      <c r="G389" s="22"/>
      <c r="H389" s="22"/>
      <c r="I389" s="22"/>
      <c r="J389" s="22"/>
      <c r="K389" s="22"/>
      <c r="L389" s="23"/>
      <c r="M389" s="22"/>
      <c r="N389" s="24"/>
      <c r="O389" s="22"/>
      <c r="P389" s="23"/>
    </row>
    <row r="390" spans="1:16" ht="15.75" customHeight="1" x14ac:dyDescent="0.3">
      <c r="A390" s="21"/>
      <c r="B390" s="24"/>
      <c r="C390" s="22"/>
      <c r="D390" s="22"/>
      <c r="E390" s="22"/>
      <c r="F390" s="22"/>
      <c r="G390" s="22"/>
      <c r="H390" s="22"/>
      <c r="I390" s="22"/>
      <c r="J390" s="22"/>
      <c r="K390" s="22"/>
      <c r="L390" s="23"/>
      <c r="M390" s="22"/>
      <c r="N390" s="24"/>
      <c r="O390" s="22"/>
      <c r="P390" s="23"/>
    </row>
    <row r="391" spans="1:16" ht="15.75" customHeight="1" x14ac:dyDescent="0.2">
      <c r="A391" s="21"/>
      <c r="B391" s="22"/>
      <c r="C391" s="22"/>
      <c r="D391" s="22"/>
      <c r="E391" s="22"/>
      <c r="F391" s="22"/>
      <c r="G391" s="22"/>
      <c r="H391" s="22"/>
      <c r="I391" s="22"/>
      <c r="J391" s="22"/>
      <c r="K391" s="22"/>
      <c r="L391" s="23"/>
      <c r="M391" s="22"/>
      <c r="N391" s="23"/>
      <c r="O391" s="22"/>
      <c r="P391" s="23"/>
    </row>
    <row r="392" spans="1:16" ht="18.75" x14ac:dyDescent="0.3">
      <c r="A392" s="21"/>
      <c r="B392" s="24" t="s">
        <v>321</v>
      </c>
      <c r="C392" s="22"/>
      <c r="D392" s="22"/>
      <c r="E392" s="22"/>
      <c r="F392" s="22"/>
      <c r="G392" s="22"/>
      <c r="H392" s="22"/>
      <c r="I392" s="22"/>
      <c r="J392" s="22"/>
      <c r="K392" s="22"/>
      <c r="L392" s="23"/>
      <c r="M392" s="22"/>
      <c r="N392" s="23"/>
      <c r="O392" s="22"/>
      <c r="P392" s="23"/>
    </row>
    <row r="393" spans="1:16" ht="18.75" x14ac:dyDescent="0.3">
      <c r="A393" s="21"/>
      <c r="B393" s="24" t="s">
        <v>322</v>
      </c>
      <c r="C393" s="22"/>
      <c r="D393" s="22"/>
      <c r="E393" s="22"/>
      <c r="F393" s="22"/>
      <c r="G393" s="22"/>
      <c r="H393" s="22"/>
      <c r="I393" s="22"/>
      <c r="J393" s="22"/>
      <c r="K393" s="22"/>
      <c r="L393" s="23"/>
      <c r="M393" s="22"/>
      <c r="N393" s="24" t="s">
        <v>323</v>
      </c>
      <c r="O393" s="22"/>
      <c r="P393" s="23"/>
    </row>
    <row r="394" spans="1:16" x14ac:dyDescent="0.2">
      <c r="A394" s="21"/>
      <c r="B394" s="22"/>
      <c r="C394" s="22"/>
      <c r="D394" s="22"/>
      <c r="E394" s="22"/>
      <c r="F394" s="22"/>
      <c r="G394" s="22"/>
      <c r="H394" s="22"/>
      <c r="I394" s="22"/>
      <c r="J394" s="22"/>
      <c r="K394" s="22"/>
      <c r="L394" s="23"/>
      <c r="M394" s="22"/>
      <c r="N394" s="23"/>
      <c r="O394" s="22"/>
      <c r="P394" s="23"/>
    </row>
    <row r="395" spans="1:16" x14ac:dyDescent="0.2">
      <c r="A395" s="21"/>
      <c r="B395" s="22"/>
      <c r="C395" s="22"/>
      <c r="D395" s="22"/>
      <c r="E395" s="22"/>
      <c r="F395" s="22"/>
      <c r="G395" s="22"/>
      <c r="H395" s="22"/>
      <c r="I395" s="22"/>
      <c r="J395" s="22"/>
      <c r="K395" s="22"/>
      <c r="L395" s="23"/>
      <c r="M395" s="22"/>
      <c r="N395" s="23"/>
      <c r="O395" s="22"/>
      <c r="P395" s="23"/>
    </row>
    <row r="396" spans="1:16" x14ac:dyDescent="0.2">
      <c r="A396" s="21"/>
      <c r="B396" s="22"/>
      <c r="C396" s="22"/>
      <c r="D396" s="22"/>
      <c r="E396" s="22"/>
      <c r="F396" s="22"/>
      <c r="G396" s="22"/>
      <c r="H396" s="22"/>
      <c r="I396" s="22"/>
      <c r="J396" s="22"/>
      <c r="K396" s="22"/>
      <c r="L396" s="23"/>
      <c r="M396" s="22"/>
      <c r="N396" s="23"/>
      <c r="O396" s="22"/>
      <c r="P396" s="23"/>
    </row>
    <row r="397" spans="1:16" x14ac:dyDescent="0.2">
      <c r="A397" s="21"/>
      <c r="B397" s="22"/>
      <c r="C397" s="22"/>
      <c r="D397" s="22"/>
      <c r="E397" s="22"/>
      <c r="F397" s="22"/>
      <c r="G397" s="22"/>
      <c r="H397" s="22"/>
      <c r="I397" s="22"/>
      <c r="J397" s="22"/>
      <c r="K397" s="22"/>
      <c r="L397" s="23"/>
      <c r="M397" s="22"/>
      <c r="N397" s="23"/>
      <c r="O397" s="22"/>
      <c r="P397" s="23"/>
    </row>
    <row r="398" spans="1:16" x14ac:dyDescent="0.2">
      <c r="A398" s="21"/>
      <c r="B398" s="22"/>
      <c r="C398" s="22"/>
      <c r="D398" s="22"/>
      <c r="E398" s="22"/>
      <c r="F398" s="22"/>
      <c r="G398" s="22"/>
      <c r="H398" s="22"/>
      <c r="I398" s="22"/>
      <c r="J398" s="22"/>
      <c r="K398" s="22"/>
      <c r="L398" s="23"/>
      <c r="M398" s="22"/>
      <c r="N398" s="23"/>
      <c r="O398" s="22"/>
      <c r="P398" s="23"/>
    </row>
    <row r="399" spans="1:16" x14ac:dyDescent="0.2">
      <c r="A399" s="21"/>
      <c r="B399" s="22"/>
      <c r="C399" s="22"/>
      <c r="D399" s="22"/>
      <c r="E399" s="22"/>
      <c r="F399" s="22"/>
      <c r="G399" s="22"/>
      <c r="H399" s="22"/>
      <c r="I399" s="22"/>
      <c r="J399" s="22"/>
      <c r="K399" s="22"/>
      <c r="L399" s="23"/>
      <c r="M399" s="22"/>
      <c r="N399" s="23"/>
      <c r="O399" s="22"/>
      <c r="P399" s="23"/>
    </row>
    <row r="400" spans="1:16" x14ac:dyDescent="0.2">
      <c r="A400" s="21"/>
      <c r="B400" s="22"/>
      <c r="C400" s="22"/>
      <c r="D400" s="22"/>
      <c r="E400" s="22"/>
      <c r="F400" s="22"/>
      <c r="G400" s="22"/>
      <c r="H400" s="22"/>
      <c r="I400" s="22"/>
      <c r="J400" s="22"/>
      <c r="K400" s="22"/>
      <c r="L400" s="23"/>
      <c r="M400" s="22"/>
      <c r="N400" s="23"/>
      <c r="O400" s="22"/>
      <c r="P400" s="23"/>
    </row>
    <row r="401" spans="1:16" x14ac:dyDescent="0.2">
      <c r="A401" s="21"/>
      <c r="B401" s="22"/>
      <c r="C401" s="22"/>
      <c r="D401" s="22"/>
      <c r="E401" s="22"/>
      <c r="F401" s="22"/>
      <c r="G401" s="22"/>
      <c r="H401" s="22"/>
      <c r="I401" s="22"/>
      <c r="J401" s="22"/>
      <c r="K401" s="22"/>
      <c r="L401" s="23"/>
      <c r="M401" s="22"/>
      <c r="N401" s="23"/>
      <c r="O401" s="22"/>
      <c r="P401" s="23"/>
    </row>
    <row r="402" spans="1:16" x14ac:dyDescent="0.2">
      <c r="A402" s="21"/>
      <c r="B402" s="22"/>
      <c r="C402" s="22"/>
      <c r="D402" s="22"/>
      <c r="E402" s="22"/>
      <c r="F402" s="22"/>
      <c r="G402" s="22"/>
      <c r="H402" s="22"/>
      <c r="I402" s="22"/>
      <c r="J402" s="22"/>
      <c r="K402" s="22"/>
      <c r="L402" s="23"/>
      <c r="M402" s="22"/>
      <c r="N402" s="23"/>
      <c r="O402" s="22"/>
      <c r="P402" s="23"/>
    </row>
    <row r="403" spans="1:16" x14ac:dyDescent="0.2">
      <c r="A403" s="21"/>
      <c r="B403" s="22"/>
      <c r="C403" s="22"/>
      <c r="D403" s="22"/>
      <c r="E403" s="22"/>
      <c r="F403" s="22"/>
      <c r="G403" s="22"/>
      <c r="H403" s="22"/>
      <c r="I403" s="22"/>
      <c r="J403" s="22"/>
      <c r="K403" s="22"/>
      <c r="L403" s="23"/>
      <c r="M403" s="22"/>
      <c r="N403" s="23"/>
      <c r="O403" s="22"/>
      <c r="P403" s="23"/>
    </row>
    <row r="404" spans="1:16" x14ac:dyDescent="0.2">
      <c r="A404" s="21"/>
      <c r="B404" s="22"/>
      <c r="C404" s="22"/>
      <c r="D404" s="22"/>
      <c r="E404" s="22"/>
      <c r="F404" s="22"/>
      <c r="G404" s="22"/>
      <c r="H404" s="22"/>
      <c r="I404" s="22"/>
      <c r="J404" s="22"/>
      <c r="K404" s="22"/>
      <c r="L404" s="23"/>
      <c r="M404" s="22"/>
      <c r="N404" s="23"/>
      <c r="O404" s="22"/>
      <c r="P404" s="23"/>
    </row>
    <row r="405" spans="1:16" x14ac:dyDescent="0.2">
      <c r="A405" s="21"/>
      <c r="B405" s="22"/>
      <c r="C405" s="22"/>
      <c r="D405" s="22"/>
      <c r="E405" s="22"/>
      <c r="F405" s="22"/>
      <c r="G405" s="22"/>
      <c r="H405" s="22"/>
      <c r="I405" s="22"/>
      <c r="J405" s="22"/>
      <c r="K405" s="22"/>
      <c r="L405" s="23"/>
      <c r="M405" s="22"/>
      <c r="N405" s="23"/>
      <c r="O405" s="22"/>
      <c r="P405" s="23"/>
    </row>
    <row r="406" spans="1:16" x14ac:dyDescent="0.2">
      <c r="A406" s="21"/>
      <c r="B406" s="22"/>
      <c r="C406" s="22"/>
      <c r="D406" s="22"/>
      <c r="E406" s="22"/>
      <c r="F406" s="22"/>
      <c r="G406" s="22"/>
      <c r="H406" s="22"/>
      <c r="I406" s="22"/>
      <c r="J406" s="22"/>
      <c r="K406" s="22"/>
      <c r="L406" s="23"/>
      <c r="M406" s="22"/>
      <c r="N406" s="23"/>
      <c r="O406" s="22"/>
      <c r="P406" s="23"/>
    </row>
    <row r="407" spans="1:16" x14ac:dyDescent="0.2">
      <c r="A407" s="21"/>
      <c r="B407" s="22"/>
      <c r="C407" s="22"/>
      <c r="D407" s="22"/>
      <c r="E407" s="22"/>
      <c r="F407" s="22"/>
      <c r="G407" s="22"/>
      <c r="H407" s="22"/>
      <c r="I407" s="22"/>
      <c r="J407" s="22"/>
      <c r="K407" s="22"/>
      <c r="L407" s="23"/>
      <c r="M407" s="22"/>
      <c r="N407" s="23"/>
      <c r="O407" s="22"/>
      <c r="P407" s="23"/>
    </row>
    <row r="408" spans="1:16" x14ac:dyDescent="0.2">
      <c r="A408" s="21"/>
      <c r="B408" s="22"/>
      <c r="C408" s="22"/>
      <c r="D408" s="22"/>
      <c r="E408" s="22"/>
      <c r="F408" s="22"/>
      <c r="G408" s="22"/>
      <c r="H408" s="22"/>
      <c r="I408" s="22"/>
      <c r="J408" s="22"/>
      <c r="K408" s="22"/>
      <c r="L408" s="23"/>
      <c r="M408" s="22"/>
      <c r="N408" s="23"/>
      <c r="O408" s="22"/>
      <c r="P408" s="23"/>
    </row>
    <row r="409" spans="1:16" x14ac:dyDescent="0.2">
      <c r="A409" s="21"/>
      <c r="B409" s="22"/>
      <c r="C409" s="22"/>
      <c r="D409" s="22"/>
      <c r="E409" s="22"/>
      <c r="F409" s="22"/>
      <c r="G409" s="22"/>
      <c r="H409" s="22"/>
      <c r="I409" s="22"/>
      <c r="J409" s="22"/>
      <c r="K409" s="22"/>
      <c r="L409" s="23"/>
      <c r="M409" s="22"/>
      <c r="N409" s="23"/>
      <c r="O409" s="22"/>
      <c r="P409" s="23"/>
    </row>
    <row r="410" spans="1:16" x14ac:dyDescent="0.2">
      <c r="A410" s="21"/>
      <c r="B410" s="22"/>
      <c r="C410" s="22"/>
      <c r="D410" s="22"/>
      <c r="E410" s="22"/>
      <c r="F410" s="22"/>
      <c r="G410" s="22"/>
      <c r="H410" s="22"/>
      <c r="I410" s="22"/>
      <c r="J410" s="22"/>
      <c r="K410" s="22"/>
      <c r="L410" s="23"/>
      <c r="M410" s="22"/>
      <c r="N410" s="23"/>
      <c r="O410" s="22"/>
      <c r="P410" s="23"/>
    </row>
    <row r="411" spans="1:16" x14ac:dyDescent="0.2">
      <c r="A411" s="21"/>
      <c r="B411" s="22"/>
      <c r="C411" s="22"/>
      <c r="D411" s="22"/>
      <c r="E411" s="22"/>
      <c r="F411" s="22"/>
      <c r="G411" s="22"/>
      <c r="H411" s="22"/>
      <c r="I411" s="22"/>
      <c r="J411" s="22"/>
      <c r="K411" s="22"/>
      <c r="L411" s="23"/>
      <c r="M411" s="22"/>
      <c r="N411" s="23"/>
      <c r="O411" s="22"/>
      <c r="P411" s="23"/>
    </row>
    <row r="412" spans="1:16" x14ac:dyDescent="0.2">
      <c r="A412" s="21"/>
      <c r="B412" s="22"/>
      <c r="C412" s="22"/>
      <c r="D412" s="22"/>
      <c r="E412" s="22"/>
      <c r="F412" s="22"/>
      <c r="G412" s="22"/>
      <c r="H412" s="22"/>
      <c r="I412" s="22"/>
      <c r="J412" s="22"/>
      <c r="K412" s="22"/>
      <c r="L412" s="23"/>
      <c r="M412" s="22"/>
      <c r="N412" s="23"/>
      <c r="O412" s="22"/>
      <c r="P412" s="23"/>
    </row>
    <row r="413" spans="1:16" x14ac:dyDescent="0.2">
      <c r="A413" s="21"/>
      <c r="B413" s="22"/>
      <c r="C413" s="22"/>
      <c r="D413" s="22"/>
      <c r="E413" s="22"/>
      <c r="F413" s="22"/>
      <c r="G413" s="22"/>
      <c r="H413" s="22"/>
      <c r="I413" s="22"/>
      <c r="J413" s="22"/>
      <c r="K413" s="22"/>
      <c r="L413" s="23"/>
      <c r="M413" s="22"/>
      <c r="N413" s="23"/>
      <c r="O413" s="22"/>
      <c r="P413" s="23"/>
    </row>
    <row r="414" spans="1:16" x14ac:dyDescent="0.2">
      <c r="A414" s="21"/>
      <c r="B414" s="22"/>
      <c r="C414" s="22"/>
      <c r="D414" s="22"/>
      <c r="E414" s="22"/>
      <c r="F414" s="22"/>
      <c r="G414" s="22"/>
      <c r="H414" s="22"/>
      <c r="I414" s="22"/>
      <c r="J414" s="22"/>
      <c r="K414" s="22"/>
      <c r="L414" s="23"/>
      <c r="M414" s="22"/>
      <c r="N414" s="23"/>
      <c r="O414" s="22"/>
      <c r="P414" s="23"/>
    </row>
  </sheetData>
  <phoneticPr fontId="1" type="noConversion"/>
  <pageMargins left="0.78740157480314965" right="0.78740157480314965" top="1.1811023622047245" bottom="0.39370078740157483" header="0.11811023622047245" footer="0.1181102362204724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8"/>
  <sheetViews>
    <sheetView workbookViewId="0">
      <selection sqref="A1:E65536"/>
    </sheetView>
  </sheetViews>
  <sheetFormatPr defaultRowHeight="12.75" x14ac:dyDescent="0.2"/>
  <cols>
    <col min="1" max="1" width="14.7109375" customWidth="1"/>
    <col min="2" max="2" width="16.140625" customWidth="1"/>
    <col min="3" max="3" width="21.5703125" customWidth="1"/>
  </cols>
  <sheetData>
    <row r="1" spans="1:5" ht="15.75" x14ac:dyDescent="0.25">
      <c r="A1" s="8">
        <v>215526.98</v>
      </c>
      <c r="B1" s="5">
        <v>215526.98</v>
      </c>
      <c r="C1" s="8">
        <f t="shared" ref="C1:C50" si="0">B1</f>
        <v>215526.98</v>
      </c>
      <c r="D1" s="5">
        <v>0</v>
      </c>
      <c r="E1" s="8">
        <v>0</v>
      </c>
    </row>
    <row r="2" spans="1:5" ht="15.75" x14ac:dyDescent="0.25">
      <c r="A2" s="8">
        <v>125185.54</v>
      </c>
      <c r="B2" s="5">
        <v>125185.54</v>
      </c>
      <c r="C2" s="8">
        <f t="shared" si="0"/>
        <v>125185.54</v>
      </c>
      <c r="D2" s="5">
        <v>0</v>
      </c>
      <c r="E2" s="8">
        <v>0</v>
      </c>
    </row>
    <row r="3" spans="1:5" ht="15.75" x14ac:dyDescent="0.25">
      <c r="A3" s="8">
        <v>110568.53</v>
      </c>
      <c r="B3" s="5">
        <v>110568.53</v>
      </c>
      <c r="C3" s="8">
        <f t="shared" si="0"/>
        <v>110568.53</v>
      </c>
      <c r="D3" s="5">
        <v>0</v>
      </c>
      <c r="E3" s="8">
        <v>0</v>
      </c>
    </row>
    <row r="4" spans="1:5" ht="15.75" x14ac:dyDescent="0.25">
      <c r="A4" s="8">
        <v>272395.12</v>
      </c>
      <c r="B4" s="5">
        <v>272395.12</v>
      </c>
      <c r="C4" s="8">
        <f t="shared" si="0"/>
        <v>272395.12</v>
      </c>
      <c r="D4" s="5">
        <v>0</v>
      </c>
      <c r="E4" s="8">
        <v>0</v>
      </c>
    </row>
    <row r="5" spans="1:5" ht="15.75" x14ac:dyDescent="0.25">
      <c r="A5" s="8">
        <v>73754.539999999994</v>
      </c>
      <c r="B5" s="5">
        <v>73754.539999999994</v>
      </c>
      <c r="C5" s="8">
        <f t="shared" si="0"/>
        <v>73754.539999999994</v>
      </c>
      <c r="D5" s="5">
        <v>0</v>
      </c>
      <c r="E5" s="8">
        <v>0</v>
      </c>
    </row>
    <row r="6" spans="1:5" ht="15.75" x14ac:dyDescent="0.25">
      <c r="A6" s="8">
        <v>80832.78</v>
      </c>
      <c r="B6" s="5">
        <v>80832.78</v>
      </c>
      <c r="C6" s="8">
        <f t="shared" si="0"/>
        <v>80832.78</v>
      </c>
      <c r="D6" s="5">
        <v>0</v>
      </c>
      <c r="E6" s="8">
        <v>0</v>
      </c>
    </row>
    <row r="7" spans="1:5" ht="15.75" x14ac:dyDescent="0.25">
      <c r="A7" s="8">
        <v>154374.20000000001</v>
      </c>
      <c r="B7" s="5">
        <v>154374.20000000001</v>
      </c>
      <c r="C7" s="8">
        <f t="shared" si="0"/>
        <v>154374.20000000001</v>
      </c>
      <c r="D7" s="5">
        <v>0</v>
      </c>
      <c r="E7" s="8">
        <v>0</v>
      </c>
    </row>
    <row r="8" spans="1:5" ht="15.75" x14ac:dyDescent="0.25">
      <c r="A8" s="8">
        <v>133456.06</v>
      </c>
      <c r="B8" s="5">
        <v>133456.06</v>
      </c>
      <c r="C8" s="8">
        <f t="shared" si="0"/>
        <v>133456.06</v>
      </c>
      <c r="D8" s="5">
        <v>0</v>
      </c>
      <c r="E8" s="8">
        <v>0</v>
      </c>
    </row>
    <row r="9" spans="1:5" ht="15.75" x14ac:dyDescent="0.25">
      <c r="A9" s="8">
        <v>123412.02</v>
      </c>
      <c r="B9" s="5">
        <v>123412.02</v>
      </c>
      <c r="C9" s="8">
        <f t="shared" si="0"/>
        <v>123412.02</v>
      </c>
      <c r="D9" s="5">
        <v>0</v>
      </c>
      <c r="E9" s="8">
        <v>0</v>
      </c>
    </row>
    <row r="10" spans="1:5" ht="15.75" x14ac:dyDescent="0.25">
      <c r="A10" s="8">
        <v>159730.29999999999</v>
      </c>
      <c r="B10" s="5">
        <v>159730.29999999999</v>
      </c>
      <c r="C10" s="8">
        <f t="shared" si="0"/>
        <v>159730.29999999999</v>
      </c>
      <c r="D10" s="5">
        <v>0</v>
      </c>
      <c r="E10" s="8">
        <v>0</v>
      </c>
    </row>
    <row r="11" spans="1:5" ht="15.75" x14ac:dyDescent="0.25">
      <c r="A11" s="8">
        <v>208339.4</v>
      </c>
      <c r="B11" s="5">
        <v>208339.4</v>
      </c>
      <c r="C11" s="8">
        <f t="shared" si="0"/>
        <v>208339.4</v>
      </c>
      <c r="D11" s="5">
        <v>0</v>
      </c>
      <c r="E11" s="8">
        <v>0</v>
      </c>
    </row>
    <row r="12" spans="1:5" ht="15.75" x14ac:dyDescent="0.25">
      <c r="A12" s="8">
        <v>371318.35</v>
      </c>
      <c r="B12" s="5">
        <v>371318.35</v>
      </c>
      <c r="C12" s="8">
        <f t="shared" si="0"/>
        <v>371318.35</v>
      </c>
      <c r="D12" s="5">
        <v>0</v>
      </c>
      <c r="E12" s="8">
        <v>0</v>
      </c>
    </row>
    <row r="13" spans="1:5" ht="15.75" x14ac:dyDescent="0.25">
      <c r="A13" s="8">
        <v>85146.27</v>
      </c>
      <c r="B13" s="5">
        <v>85146.27</v>
      </c>
      <c r="C13" s="8">
        <f t="shared" si="0"/>
        <v>85146.27</v>
      </c>
      <c r="D13" s="5">
        <v>0</v>
      </c>
      <c r="E13" s="8">
        <v>0</v>
      </c>
    </row>
    <row r="14" spans="1:5" ht="15.75" x14ac:dyDescent="0.25">
      <c r="A14" s="8">
        <v>83303.31</v>
      </c>
      <c r="B14" s="5">
        <v>83303.31</v>
      </c>
      <c r="C14" s="8">
        <f t="shared" si="0"/>
        <v>83303.31</v>
      </c>
      <c r="D14" s="5">
        <v>0</v>
      </c>
      <c r="E14" s="8">
        <v>0</v>
      </c>
    </row>
    <row r="15" spans="1:5" ht="15.75" x14ac:dyDescent="0.25">
      <c r="A15" s="8">
        <v>311121.11</v>
      </c>
      <c r="B15" s="5">
        <v>311121.11</v>
      </c>
      <c r="C15" s="8">
        <f t="shared" si="0"/>
        <v>311121.11</v>
      </c>
      <c r="D15" s="5">
        <v>0</v>
      </c>
      <c r="E15" s="8">
        <v>0</v>
      </c>
    </row>
    <row r="16" spans="1:5" ht="15.75" x14ac:dyDescent="0.25">
      <c r="A16" s="8">
        <v>130979.42</v>
      </c>
      <c r="B16" s="5">
        <v>130979.42</v>
      </c>
      <c r="C16" s="8">
        <f t="shared" si="0"/>
        <v>130979.42</v>
      </c>
      <c r="D16" s="5">
        <v>0</v>
      </c>
      <c r="E16" s="8">
        <v>0</v>
      </c>
    </row>
    <row r="17" spans="1:5" ht="15.75" x14ac:dyDescent="0.25">
      <c r="A17" s="8">
        <v>101698.81</v>
      </c>
      <c r="B17" s="5">
        <v>101698.81</v>
      </c>
      <c r="C17" s="8">
        <f t="shared" si="0"/>
        <v>101698.81</v>
      </c>
      <c r="D17" s="5">
        <v>0</v>
      </c>
      <c r="E17" s="8">
        <v>0</v>
      </c>
    </row>
    <row r="18" spans="1:5" ht="15.75" x14ac:dyDescent="0.25">
      <c r="A18" s="8">
        <v>1005010.36</v>
      </c>
      <c r="B18" s="5">
        <v>1005010.36</v>
      </c>
      <c r="C18" s="8">
        <f t="shared" si="0"/>
        <v>1005010.36</v>
      </c>
      <c r="D18" s="5">
        <v>0</v>
      </c>
      <c r="E18" s="8">
        <v>0</v>
      </c>
    </row>
    <row r="19" spans="1:5" ht="15.75" x14ac:dyDescent="0.25">
      <c r="A19" s="8">
        <v>190531.20000000001</v>
      </c>
      <c r="B19" s="5">
        <v>190531.20000000001</v>
      </c>
      <c r="C19" s="8">
        <f t="shared" si="0"/>
        <v>190531.20000000001</v>
      </c>
      <c r="D19" s="5">
        <v>0</v>
      </c>
      <c r="E19" s="8">
        <v>0</v>
      </c>
    </row>
    <row r="20" spans="1:5" ht="15.75" x14ac:dyDescent="0.25">
      <c r="A20" s="8">
        <v>232045.01</v>
      </c>
      <c r="B20" s="5">
        <v>232045.01</v>
      </c>
      <c r="C20" s="8">
        <f t="shared" si="0"/>
        <v>232045.01</v>
      </c>
      <c r="D20" s="5">
        <v>0</v>
      </c>
      <c r="E20" s="8">
        <v>0</v>
      </c>
    </row>
    <row r="21" spans="1:5" ht="15.75" x14ac:dyDescent="0.25">
      <c r="A21" s="8">
        <v>67626.320000000007</v>
      </c>
      <c r="B21" s="5">
        <v>67626.320000000007</v>
      </c>
      <c r="C21" s="8">
        <f t="shared" si="0"/>
        <v>67626.320000000007</v>
      </c>
      <c r="D21" s="5">
        <v>0</v>
      </c>
      <c r="E21" s="8">
        <v>0</v>
      </c>
    </row>
    <row r="22" spans="1:5" ht="15.75" x14ac:dyDescent="0.25">
      <c r="A22" s="8">
        <v>73072.06</v>
      </c>
      <c r="B22" s="5">
        <v>73072.06</v>
      </c>
      <c r="C22" s="8">
        <f t="shared" si="0"/>
        <v>73072.06</v>
      </c>
      <c r="D22" s="5">
        <v>0</v>
      </c>
      <c r="E22" s="8">
        <v>0</v>
      </c>
    </row>
    <row r="23" spans="1:5" ht="15.75" x14ac:dyDescent="0.25">
      <c r="A23" s="8">
        <v>81932.56</v>
      </c>
      <c r="B23" s="5">
        <v>81932.56</v>
      </c>
      <c r="C23" s="8">
        <f t="shared" si="0"/>
        <v>81932.56</v>
      </c>
      <c r="D23" s="5">
        <v>0</v>
      </c>
      <c r="E23" s="8">
        <v>0</v>
      </c>
    </row>
    <row r="24" spans="1:5" ht="15.75" x14ac:dyDescent="0.25">
      <c r="A24" s="8">
        <v>108575.55</v>
      </c>
      <c r="B24" s="5">
        <v>108575.55</v>
      </c>
      <c r="C24" s="8">
        <f t="shared" si="0"/>
        <v>108575.55</v>
      </c>
      <c r="D24" s="5">
        <v>0</v>
      </c>
      <c r="E24" s="8">
        <v>0</v>
      </c>
    </row>
    <row r="25" spans="1:5" ht="15.75" x14ac:dyDescent="0.25">
      <c r="A25" s="8">
        <v>144744.43</v>
      </c>
      <c r="B25" s="5">
        <v>144744.43</v>
      </c>
      <c r="C25" s="8">
        <f t="shared" si="0"/>
        <v>144744.43</v>
      </c>
      <c r="D25" s="5">
        <v>0</v>
      </c>
      <c r="E25" s="8">
        <v>0</v>
      </c>
    </row>
    <row r="26" spans="1:5" ht="15.75" x14ac:dyDescent="0.25">
      <c r="A26" s="8">
        <v>270148.89</v>
      </c>
      <c r="B26" s="5">
        <v>270148.89</v>
      </c>
      <c r="C26" s="8">
        <f t="shared" si="0"/>
        <v>270148.89</v>
      </c>
      <c r="D26" s="5">
        <v>0</v>
      </c>
      <c r="E26" s="8">
        <v>0</v>
      </c>
    </row>
    <row r="27" spans="1:5" ht="15.75" x14ac:dyDescent="0.25">
      <c r="A27" s="8">
        <v>121315.21</v>
      </c>
      <c r="B27" s="5">
        <v>121315.21</v>
      </c>
      <c r="C27" s="8">
        <f t="shared" si="0"/>
        <v>121315.21</v>
      </c>
      <c r="D27" s="5">
        <v>0</v>
      </c>
      <c r="E27" s="8">
        <v>0</v>
      </c>
    </row>
    <row r="28" spans="1:5" ht="15.75" x14ac:dyDescent="0.25">
      <c r="A28" s="8">
        <v>70402.320000000007</v>
      </c>
      <c r="B28" s="5">
        <v>70402.320000000007</v>
      </c>
      <c r="C28" s="8">
        <f t="shared" si="0"/>
        <v>70402.320000000007</v>
      </c>
      <c r="D28" s="5">
        <v>0</v>
      </c>
      <c r="E28" s="8">
        <v>0</v>
      </c>
    </row>
    <row r="29" spans="1:5" ht="15.75" x14ac:dyDescent="0.25">
      <c r="A29" s="8">
        <v>190566.08</v>
      </c>
      <c r="B29" s="5">
        <v>190566.08</v>
      </c>
      <c r="C29" s="8">
        <f t="shared" si="0"/>
        <v>190566.08</v>
      </c>
      <c r="D29" s="5">
        <v>0</v>
      </c>
      <c r="E29" s="8">
        <v>0</v>
      </c>
    </row>
    <row r="30" spans="1:5" ht="15.75" x14ac:dyDescent="0.25">
      <c r="A30" s="8">
        <v>133444.37</v>
      </c>
      <c r="B30" s="5">
        <v>133444.37</v>
      </c>
      <c r="C30" s="8">
        <f t="shared" si="0"/>
        <v>133444.37</v>
      </c>
      <c r="D30" s="5">
        <v>0</v>
      </c>
      <c r="E30" s="8">
        <v>0</v>
      </c>
    </row>
    <row r="31" spans="1:5" ht="15.75" x14ac:dyDescent="0.25">
      <c r="A31" s="8">
        <v>82301.31</v>
      </c>
      <c r="B31" s="5">
        <v>82301.31</v>
      </c>
      <c r="C31" s="8">
        <f t="shared" si="0"/>
        <v>82301.31</v>
      </c>
      <c r="D31" s="5">
        <v>0</v>
      </c>
      <c r="E31" s="8">
        <v>0</v>
      </c>
    </row>
    <row r="32" spans="1:5" ht="15.75" x14ac:dyDescent="0.25">
      <c r="A32" s="8">
        <v>408027.42</v>
      </c>
      <c r="B32" s="5">
        <v>408027.42</v>
      </c>
      <c r="C32" s="8">
        <f t="shared" si="0"/>
        <v>408027.42</v>
      </c>
      <c r="D32" s="5">
        <v>0</v>
      </c>
      <c r="E32" s="8">
        <v>0</v>
      </c>
    </row>
    <row r="33" spans="1:5" ht="15.75" x14ac:dyDescent="0.25">
      <c r="A33" s="8">
        <v>103599.77</v>
      </c>
      <c r="B33" s="5">
        <v>103599.77</v>
      </c>
      <c r="C33" s="8">
        <f t="shared" si="0"/>
        <v>103599.77</v>
      </c>
      <c r="D33" s="5">
        <v>0</v>
      </c>
      <c r="E33" s="8">
        <v>0</v>
      </c>
    </row>
    <row r="34" spans="1:5" ht="15.75" x14ac:dyDescent="0.25">
      <c r="A34" s="8">
        <v>94914.5</v>
      </c>
      <c r="B34" s="5">
        <v>94914.5</v>
      </c>
      <c r="C34" s="8">
        <f t="shared" si="0"/>
        <v>94914.5</v>
      </c>
      <c r="D34" s="5">
        <v>0</v>
      </c>
      <c r="E34" s="8">
        <v>0</v>
      </c>
    </row>
    <row r="35" spans="1:5" ht="15.75" x14ac:dyDescent="0.25">
      <c r="A35" s="8">
        <v>118182.3</v>
      </c>
      <c r="B35" s="5">
        <v>118182.3</v>
      </c>
      <c r="C35" s="8">
        <f t="shared" si="0"/>
        <v>118182.3</v>
      </c>
      <c r="D35" s="5">
        <v>0</v>
      </c>
      <c r="E35" s="8">
        <v>0</v>
      </c>
    </row>
    <row r="36" spans="1:5" ht="15.75" x14ac:dyDescent="0.25">
      <c r="A36" s="8">
        <v>85377.12</v>
      </c>
      <c r="B36" s="5">
        <v>85377.12</v>
      </c>
      <c r="C36" s="8">
        <f t="shared" si="0"/>
        <v>85377.12</v>
      </c>
      <c r="D36" s="5">
        <v>0</v>
      </c>
      <c r="E36" s="8">
        <v>0</v>
      </c>
    </row>
    <row r="37" spans="1:5" ht="15.75" x14ac:dyDescent="0.25">
      <c r="A37" s="8">
        <v>92287.94</v>
      </c>
      <c r="B37" s="5">
        <v>92287.94</v>
      </c>
      <c r="C37" s="8">
        <f t="shared" si="0"/>
        <v>92287.94</v>
      </c>
      <c r="D37" s="5">
        <v>0</v>
      </c>
      <c r="E37" s="8">
        <v>0</v>
      </c>
    </row>
    <row r="38" spans="1:5" ht="15.75" x14ac:dyDescent="0.25">
      <c r="A38" s="8">
        <v>90145.58</v>
      </c>
      <c r="B38" s="5">
        <v>90145.58</v>
      </c>
      <c r="C38" s="8">
        <f t="shared" si="0"/>
        <v>90145.58</v>
      </c>
      <c r="D38" s="5">
        <v>0</v>
      </c>
      <c r="E38" s="8">
        <v>0</v>
      </c>
    </row>
    <row r="39" spans="1:5" ht="15.75" x14ac:dyDescent="0.25">
      <c r="A39" s="8">
        <v>120946.87</v>
      </c>
      <c r="B39" s="5">
        <v>120946.87</v>
      </c>
      <c r="C39" s="8">
        <f t="shared" si="0"/>
        <v>120946.87</v>
      </c>
      <c r="D39" s="5">
        <v>0</v>
      </c>
      <c r="E39" s="8">
        <v>0</v>
      </c>
    </row>
    <row r="40" spans="1:5" ht="15.75" x14ac:dyDescent="0.25">
      <c r="A40" s="8">
        <v>143984.32999999999</v>
      </c>
      <c r="B40" s="5">
        <v>143984.32999999999</v>
      </c>
      <c r="C40" s="8">
        <f t="shared" si="0"/>
        <v>143984.32999999999</v>
      </c>
      <c r="D40" s="5">
        <v>0</v>
      </c>
      <c r="E40" s="8">
        <v>0</v>
      </c>
    </row>
    <row r="41" spans="1:5" ht="15.75" x14ac:dyDescent="0.25">
      <c r="A41" s="8">
        <v>167021.85</v>
      </c>
      <c r="B41" s="5">
        <v>167021.85</v>
      </c>
      <c r="C41" s="8">
        <f t="shared" si="0"/>
        <v>167021.85</v>
      </c>
      <c r="D41" s="5">
        <v>0</v>
      </c>
      <c r="E41" s="8">
        <v>0</v>
      </c>
    </row>
    <row r="42" spans="1:5" ht="15.75" x14ac:dyDescent="0.25">
      <c r="A42" s="8">
        <v>60242.8</v>
      </c>
      <c r="B42" s="5">
        <v>60242.8</v>
      </c>
      <c r="C42" s="8">
        <f t="shared" si="0"/>
        <v>60242.8</v>
      </c>
      <c r="D42" s="5">
        <v>0</v>
      </c>
      <c r="E42" s="8">
        <v>0</v>
      </c>
    </row>
    <row r="43" spans="1:5" ht="15.75" x14ac:dyDescent="0.25">
      <c r="A43" s="8">
        <v>221102.39</v>
      </c>
      <c r="B43" s="5">
        <v>221102.39</v>
      </c>
      <c r="C43" s="8">
        <f t="shared" si="0"/>
        <v>221102.39</v>
      </c>
      <c r="D43" s="5">
        <v>0</v>
      </c>
      <c r="E43" s="8">
        <v>0</v>
      </c>
    </row>
    <row r="44" spans="1:5" ht="15.75" x14ac:dyDescent="0.25">
      <c r="A44" s="8">
        <v>220399.83</v>
      </c>
      <c r="B44" s="5">
        <v>220399.83</v>
      </c>
      <c r="C44" s="8">
        <f t="shared" si="0"/>
        <v>220399.83</v>
      </c>
      <c r="D44" s="5">
        <v>0</v>
      </c>
      <c r="E44" s="8">
        <v>0</v>
      </c>
    </row>
    <row r="45" spans="1:5" ht="15.75" x14ac:dyDescent="0.25">
      <c r="A45" s="8">
        <v>103668.7</v>
      </c>
      <c r="B45" s="5">
        <v>103668.7</v>
      </c>
      <c r="C45" s="8">
        <f t="shared" si="0"/>
        <v>103668.7</v>
      </c>
      <c r="D45" s="5">
        <v>0</v>
      </c>
      <c r="E45" s="8">
        <v>0</v>
      </c>
    </row>
    <row r="46" spans="1:5" ht="15.75" x14ac:dyDescent="0.25">
      <c r="A46" s="8">
        <v>353037.87</v>
      </c>
      <c r="B46" s="5">
        <v>353037.87</v>
      </c>
      <c r="C46" s="8">
        <f t="shared" si="0"/>
        <v>353037.87</v>
      </c>
      <c r="D46" s="5">
        <v>0</v>
      </c>
      <c r="E46" s="8">
        <v>0</v>
      </c>
    </row>
    <row r="47" spans="1:5" ht="15.75" x14ac:dyDescent="0.25">
      <c r="A47" s="8">
        <v>191245.67</v>
      </c>
      <c r="B47" s="5">
        <v>191245.67</v>
      </c>
      <c r="C47" s="8">
        <f t="shared" si="0"/>
        <v>191245.67</v>
      </c>
      <c r="D47" s="5">
        <v>0</v>
      </c>
      <c r="E47" s="8">
        <v>0</v>
      </c>
    </row>
    <row r="48" spans="1:5" ht="15.75" x14ac:dyDescent="0.25">
      <c r="A48" s="8">
        <v>138224.95999999999</v>
      </c>
      <c r="B48" s="5">
        <v>138224.95999999999</v>
      </c>
      <c r="C48" s="8">
        <f t="shared" si="0"/>
        <v>138224.95999999999</v>
      </c>
      <c r="D48" s="5">
        <v>0</v>
      </c>
      <c r="E48" s="8">
        <v>0</v>
      </c>
    </row>
    <row r="49" spans="1:5" ht="15.75" x14ac:dyDescent="0.25">
      <c r="A49" s="8">
        <v>422829.95</v>
      </c>
      <c r="B49" s="5">
        <v>422829.95</v>
      </c>
      <c r="C49" s="8">
        <f t="shared" si="0"/>
        <v>422829.95</v>
      </c>
      <c r="D49" s="5">
        <v>0</v>
      </c>
      <c r="E49" s="8">
        <v>0</v>
      </c>
    </row>
    <row r="50" spans="1:5" ht="15.75" x14ac:dyDescent="0.25">
      <c r="A50" s="8">
        <v>130644.01</v>
      </c>
      <c r="B50" s="5">
        <v>130644.01</v>
      </c>
      <c r="C50" s="8">
        <f t="shared" si="0"/>
        <v>130644.01</v>
      </c>
      <c r="D50" s="5">
        <v>0</v>
      </c>
      <c r="E50" s="8">
        <v>0</v>
      </c>
    </row>
    <row r="51" spans="1:5" ht="15.75" x14ac:dyDescent="0.25">
      <c r="A51" s="8">
        <v>454921.5</v>
      </c>
      <c r="B51" s="5">
        <v>286027.40000000002</v>
      </c>
      <c r="C51" s="8" t="e">
        <f>B51-(#REF!-#REF!)</f>
        <v>#REF!</v>
      </c>
      <c r="D51" s="5">
        <v>168894.1</v>
      </c>
      <c r="E51" s="8" t="e">
        <f>D51+(#REF!-#REF!)</f>
        <v>#REF!</v>
      </c>
    </row>
    <row r="52" spans="1:5" ht="15.75" x14ac:dyDescent="0.25">
      <c r="A52" s="8">
        <v>240937.67</v>
      </c>
      <c r="B52" s="5">
        <v>240937.67</v>
      </c>
      <c r="C52" s="8">
        <f t="shared" ref="C52:C58" si="1">B52</f>
        <v>240937.67</v>
      </c>
      <c r="D52" s="5">
        <v>0</v>
      </c>
      <c r="E52" s="8" t="e">
        <f>D52+(#REF!-#REF!)</f>
        <v>#REF!</v>
      </c>
    </row>
    <row r="53" spans="1:5" ht="15.75" x14ac:dyDescent="0.25">
      <c r="A53" s="8">
        <v>230374.95</v>
      </c>
      <c r="B53" s="5">
        <v>230374.95</v>
      </c>
      <c r="C53" s="8">
        <f t="shared" si="1"/>
        <v>230374.95</v>
      </c>
      <c r="D53" s="5">
        <v>0</v>
      </c>
      <c r="E53" s="8" t="e">
        <f>D53+(#REF!-#REF!)</f>
        <v>#REF!</v>
      </c>
    </row>
    <row r="54" spans="1:5" ht="15.75" x14ac:dyDescent="0.25">
      <c r="A54" s="8">
        <v>236537.60000000001</v>
      </c>
      <c r="B54" s="5">
        <v>236537.60000000001</v>
      </c>
      <c r="C54" s="8">
        <f t="shared" si="1"/>
        <v>236537.60000000001</v>
      </c>
      <c r="D54" s="5">
        <v>0</v>
      </c>
      <c r="E54" s="8" t="e">
        <f>D54+(#REF!-#REF!)</f>
        <v>#REF!</v>
      </c>
    </row>
    <row r="55" spans="1:5" ht="15.75" x14ac:dyDescent="0.25">
      <c r="A55" s="8">
        <v>78603.78</v>
      </c>
      <c r="B55" s="5">
        <v>78603.78</v>
      </c>
      <c r="C55" s="8">
        <f t="shared" si="1"/>
        <v>78603.78</v>
      </c>
      <c r="D55" s="5">
        <v>0</v>
      </c>
      <c r="E55" s="8" t="e">
        <f>D55+(#REF!-#REF!)</f>
        <v>#REF!</v>
      </c>
    </row>
    <row r="56" spans="1:5" ht="15.75" x14ac:dyDescent="0.25">
      <c r="A56" s="8">
        <v>51097.26</v>
      </c>
      <c r="B56" s="5">
        <v>51097.26</v>
      </c>
      <c r="C56" s="8">
        <f t="shared" si="1"/>
        <v>51097.26</v>
      </c>
      <c r="D56" s="5">
        <v>0</v>
      </c>
      <c r="E56" s="8" t="e">
        <f>D56+(#REF!-#REF!)</f>
        <v>#REF!</v>
      </c>
    </row>
    <row r="57" spans="1:5" ht="15.75" x14ac:dyDescent="0.25">
      <c r="A57" s="8">
        <v>38599.050000000003</v>
      </c>
      <c r="B57" s="5">
        <v>38599.050000000003</v>
      </c>
      <c r="C57" s="8">
        <f t="shared" si="1"/>
        <v>38599.050000000003</v>
      </c>
      <c r="D57" s="5">
        <v>0</v>
      </c>
      <c r="E57" s="8" t="e">
        <f>D57+(#REF!-#REF!)</f>
        <v>#REF!</v>
      </c>
    </row>
    <row r="58" spans="1:5" ht="15.75" x14ac:dyDescent="0.25">
      <c r="A58" s="8">
        <v>139397.99</v>
      </c>
      <c r="B58" s="5">
        <v>139397.99</v>
      </c>
      <c r="C58" s="8">
        <f t="shared" si="1"/>
        <v>139397.99</v>
      </c>
      <c r="D58" s="5">
        <v>0</v>
      </c>
      <c r="E58" s="8" t="e">
        <f>D58+(#REF!-#REF!)</f>
        <v>#REF!</v>
      </c>
    </row>
    <row r="59" spans="1:5" ht="15.75" x14ac:dyDescent="0.25">
      <c r="A59" s="8">
        <v>20808.97</v>
      </c>
      <c r="B59" s="5">
        <v>8268.93</v>
      </c>
      <c r="C59" s="8" t="e">
        <f>B59-(#REF!-#REF!)</f>
        <v>#REF!</v>
      </c>
      <c r="D59" s="5">
        <v>12540.04</v>
      </c>
      <c r="E59" s="8" t="e">
        <f>D59+(#REF!-#REF!)</f>
        <v>#REF!</v>
      </c>
    </row>
    <row r="60" spans="1:5" ht="15.75" x14ac:dyDescent="0.25">
      <c r="A60" s="8">
        <v>295340.62</v>
      </c>
      <c r="B60" s="5">
        <v>295340.62</v>
      </c>
      <c r="C60" s="8">
        <f>B60</f>
        <v>295340.62</v>
      </c>
      <c r="D60" s="5">
        <v>0</v>
      </c>
      <c r="E60" s="8" t="e">
        <f>D60+(#REF!-#REF!)</f>
        <v>#REF!</v>
      </c>
    </row>
    <row r="61" spans="1:5" ht="15.75" x14ac:dyDescent="0.25">
      <c r="A61" s="8">
        <v>256225.96</v>
      </c>
      <c r="B61" s="5">
        <v>193045.84</v>
      </c>
      <c r="C61" s="8" t="e">
        <f>B61-(#REF!-#REF!)</f>
        <v>#REF!</v>
      </c>
      <c r="D61" s="5">
        <v>63180.12</v>
      </c>
      <c r="E61" s="8" t="e">
        <f>D61+(#REF!-#REF!)</f>
        <v>#REF!</v>
      </c>
    </row>
    <row r="62" spans="1:5" ht="15.75" x14ac:dyDescent="0.25">
      <c r="A62" s="8">
        <v>111962.23</v>
      </c>
      <c r="B62" s="5">
        <v>111962.23</v>
      </c>
      <c r="C62" s="8">
        <f>B62</f>
        <v>111962.23</v>
      </c>
      <c r="D62" s="5">
        <v>0</v>
      </c>
      <c r="E62" s="8" t="e">
        <f>D62+(#REF!-#REF!)</f>
        <v>#REF!</v>
      </c>
    </row>
    <row r="63" spans="1:5" ht="15.75" x14ac:dyDescent="0.25">
      <c r="A63" s="8">
        <v>230374.95</v>
      </c>
      <c r="B63" s="5">
        <v>230374.95</v>
      </c>
      <c r="C63" s="8">
        <f>B63</f>
        <v>230374.95</v>
      </c>
      <c r="D63" s="5">
        <v>0</v>
      </c>
      <c r="E63" s="8" t="e">
        <f>D63+(#REF!-#REF!)</f>
        <v>#REF!</v>
      </c>
    </row>
    <row r="64" spans="1:5" ht="15.75" x14ac:dyDescent="0.25">
      <c r="A64" s="8">
        <v>115187.45</v>
      </c>
      <c r="B64" s="5">
        <v>115187.45</v>
      </c>
      <c r="C64" s="8">
        <f>B64</f>
        <v>115187.45</v>
      </c>
      <c r="D64" s="5">
        <v>0</v>
      </c>
      <c r="E64" s="8" t="e">
        <f>D64+(#REF!-#REF!)</f>
        <v>#REF!</v>
      </c>
    </row>
    <row r="65" spans="1:5" ht="15.75" x14ac:dyDescent="0.25">
      <c r="A65" s="8">
        <v>267857.08</v>
      </c>
      <c r="B65" s="5">
        <v>267857.08</v>
      </c>
      <c r="C65" s="8">
        <f>B65</f>
        <v>267857.08</v>
      </c>
      <c r="D65" s="5">
        <v>0</v>
      </c>
      <c r="E65" s="8" t="e">
        <f>D65+(#REF!-#REF!)</f>
        <v>#REF!</v>
      </c>
    </row>
    <row r="66" spans="1:5" ht="15.75" x14ac:dyDescent="0.25">
      <c r="A66" s="8">
        <v>201243.82</v>
      </c>
      <c r="B66" s="5">
        <v>165604.01999999999</v>
      </c>
      <c r="C66" s="8" t="e">
        <f>B66-(#REF!-#REF!)</f>
        <v>#REF!</v>
      </c>
      <c r="D66" s="5">
        <v>35639.800000000003</v>
      </c>
      <c r="E66" s="8" t="e">
        <f>D66+(#REF!-#REF!)</f>
        <v>#REF!</v>
      </c>
    </row>
    <row r="67" spans="1:5" ht="15.75" x14ac:dyDescent="0.25">
      <c r="A67" s="8">
        <v>172781.15</v>
      </c>
      <c r="B67" s="5">
        <v>141977.79</v>
      </c>
      <c r="C67" s="8" t="e">
        <f>B67-(#REF!-#REF!)</f>
        <v>#REF!</v>
      </c>
      <c r="D67" s="5">
        <v>30803.360000000001</v>
      </c>
      <c r="E67" s="8" t="e">
        <f>D67+(#REF!-#REF!)</f>
        <v>#REF!</v>
      </c>
    </row>
    <row r="68" spans="1:5" ht="15.75" x14ac:dyDescent="0.25">
      <c r="A68" s="8">
        <v>501468.68</v>
      </c>
      <c r="B68" s="5">
        <v>414821.33</v>
      </c>
      <c r="C68" s="8" t="e">
        <f>B68-(#REF!-#REF!)</f>
        <v>#REF!</v>
      </c>
      <c r="D68" s="5">
        <v>86647.35</v>
      </c>
      <c r="E68" s="8" t="e">
        <f>D68+(#REF!-#REF!)</f>
        <v>#REF!</v>
      </c>
    </row>
    <row r="69" spans="1:5" ht="15.75" x14ac:dyDescent="0.25">
      <c r="A69" s="8">
        <v>234982.43</v>
      </c>
      <c r="B69" s="5">
        <v>193610.69</v>
      </c>
      <c r="C69" s="8" t="e">
        <f>B69-(#REF!-#REF!)</f>
        <v>#REF!</v>
      </c>
      <c r="D69" s="5">
        <v>41371.74</v>
      </c>
      <c r="E69" s="8" t="e">
        <f>D69+(#REF!-#REF!)</f>
        <v>#REF!</v>
      </c>
    </row>
    <row r="70" spans="1:5" ht="15.75" x14ac:dyDescent="0.25">
      <c r="A70" s="8">
        <v>230374.95</v>
      </c>
      <c r="B70" s="5">
        <v>189786.07</v>
      </c>
      <c r="C70" s="8" t="e">
        <f>B70-(#REF!-#REF!)</f>
        <v>#REF!</v>
      </c>
      <c r="D70" s="5">
        <v>40588.879999999997</v>
      </c>
      <c r="E70" s="8" t="e">
        <f>D70+(#REF!-#REF!)</f>
        <v>#REF!</v>
      </c>
    </row>
    <row r="71" spans="1:5" ht="15.75" x14ac:dyDescent="0.25">
      <c r="A71" s="8">
        <v>172781.15</v>
      </c>
      <c r="B71" s="5">
        <v>141977.79</v>
      </c>
      <c r="C71" s="8" t="e">
        <f>B71-(#REF!-#REF!)</f>
        <v>#REF!</v>
      </c>
      <c r="D71" s="5">
        <v>30803.360000000001</v>
      </c>
      <c r="E71" s="8" t="e">
        <f>D71+(#REF!-#REF!)</f>
        <v>#REF!</v>
      </c>
    </row>
    <row r="72" spans="1:5" ht="15.75" x14ac:dyDescent="0.25">
      <c r="A72" s="8">
        <v>39794.31</v>
      </c>
      <c r="B72" s="5">
        <v>31388.54</v>
      </c>
      <c r="C72" s="8" t="e">
        <f>B72-(#REF!-#REF!)</f>
        <v>#REF!</v>
      </c>
      <c r="D72" s="5">
        <v>8405.77</v>
      </c>
      <c r="E72" s="8" t="e">
        <f>D72+(#REF!-#REF!)</f>
        <v>#REF!</v>
      </c>
    </row>
    <row r="73" spans="1:5" ht="15.75" x14ac:dyDescent="0.25">
      <c r="A73" s="8">
        <v>73178.75</v>
      </c>
      <c r="B73" s="5">
        <v>56084.61</v>
      </c>
      <c r="C73" s="8" t="e">
        <f>B73-(#REF!-#REF!)</f>
        <v>#REF!</v>
      </c>
      <c r="D73" s="5">
        <v>17094.14</v>
      </c>
      <c r="E73" s="8" t="e">
        <f>D73+(#REF!-#REF!)</f>
        <v>#REF!</v>
      </c>
    </row>
    <row r="74" spans="1:5" ht="15.75" x14ac:dyDescent="0.25">
      <c r="A74" s="8">
        <v>224880.36</v>
      </c>
      <c r="B74" s="5">
        <v>224880.36</v>
      </c>
      <c r="C74" s="8">
        <f>B74</f>
        <v>224880.36</v>
      </c>
      <c r="D74" s="5">
        <v>0</v>
      </c>
      <c r="E74" s="8" t="e">
        <f>D74+(#REF!-#REF!)</f>
        <v>#REF!</v>
      </c>
    </row>
    <row r="75" spans="1:5" ht="15.75" x14ac:dyDescent="0.25">
      <c r="A75" s="8">
        <v>46075.040000000001</v>
      </c>
      <c r="B75" s="5">
        <v>46075.040000000001</v>
      </c>
      <c r="C75" s="8">
        <f>B75</f>
        <v>46075.040000000001</v>
      </c>
      <c r="D75" s="5">
        <v>0</v>
      </c>
      <c r="E75" s="8" t="e">
        <f>D75+(#REF!-#REF!)</f>
        <v>#REF!</v>
      </c>
    </row>
    <row r="76" spans="1:5" ht="15.75" x14ac:dyDescent="0.25">
      <c r="A76" s="8">
        <v>37585.599999999999</v>
      </c>
      <c r="B76" s="5">
        <v>37585.599999999999</v>
      </c>
      <c r="C76" s="8">
        <f>B76</f>
        <v>37585.599999999999</v>
      </c>
      <c r="D76" s="5">
        <v>0</v>
      </c>
      <c r="E76" s="8" t="e">
        <f>D76+(#REF!-#REF!)</f>
        <v>#REF!</v>
      </c>
    </row>
    <row r="77" spans="1:5" ht="15.75" x14ac:dyDescent="0.25">
      <c r="A77" s="8">
        <v>99890.25</v>
      </c>
      <c r="B77" s="5">
        <v>79706.820000000007</v>
      </c>
      <c r="C77" s="8" t="e">
        <f>B77-(#REF!-#REF!)</f>
        <v>#REF!</v>
      </c>
      <c r="D77" s="5">
        <v>20183.43</v>
      </c>
      <c r="E77" s="8" t="e">
        <f>D77+(#REF!-#REF!)</f>
        <v>#REF!</v>
      </c>
    </row>
    <row r="78" spans="1:5" ht="15.75" x14ac:dyDescent="0.25">
      <c r="A78" s="8">
        <v>88867.16</v>
      </c>
      <c r="B78" s="5">
        <v>69763.17</v>
      </c>
      <c r="C78" s="8" t="e">
        <f>B78-(#REF!-#REF!)</f>
        <v>#REF!</v>
      </c>
      <c r="D78" s="5">
        <v>19103.990000000002</v>
      </c>
      <c r="E78" s="8" t="e">
        <f>D78+(#REF!-#REF!)</f>
        <v>#REF!</v>
      </c>
    </row>
    <row r="79" spans="1:5" ht="15.75" x14ac:dyDescent="0.25">
      <c r="A79" s="8">
        <v>14275.28</v>
      </c>
      <c r="B79" s="5">
        <v>14275.28</v>
      </c>
      <c r="C79" s="8">
        <f>B79</f>
        <v>14275.28</v>
      </c>
      <c r="D79" s="5">
        <v>0</v>
      </c>
      <c r="E79" s="8" t="e">
        <f>D79+(#REF!-#REF!)</f>
        <v>#REF!</v>
      </c>
    </row>
    <row r="80" spans="1:5" ht="15.75" x14ac:dyDescent="0.25">
      <c r="A80" s="8">
        <v>189483.11</v>
      </c>
      <c r="B80" s="5">
        <v>148969.87</v>
      </c>
      <c r="C80" s="8" t="e">
        <f>B80-(#REF!-#REF!)</f>
        <v>#REF!</v>
      </c>
      <c r="D80" s="5">
        <v>40513.24</v>
      </c>
      <c r="E80" s="8" t="e">
        <f>D80+(#REF!-#REF!)</f>
        <v>#REF!</v>
      </c>
    </row>
    <row r="81" spans="1:5" ht="15.75" x14ac:dyDescent="0.25">
      <c r="A81" s="8">
        <v>346841.14</v>
      </c>
      <c r="B81" s="5">
        <v>174094.19</v>
      </c>
      <c r="C81" s="8" t="e">
        <f>B81-(#REF!-#REF!)</f>
        <v>#REF!</v>
      </c>
      <c r="D81" s="5">
        <v>172746.95</v>
      </c>
      <c r="E81" s="8" t="e">
        <f>D81+(#REF!-#REF!)</f>
        <v>#REF!</v>
      </c>
    </row>
    <row r="82" spans="1:5" ht="15.75" x14ac:dyDescent="0.25">
      <c r="A82" s="8">
        <v>6674932.2199999997</v>
      </c>
      <c r="B82" s="5">
        <v>3035178.97</v>
      </c>
      <c r="C82" s="8" t="e">
        <f>B82-(#REF!-#REF!)</f>
        <v>#REF!</v>
      </c>
      <c r="D82" s="5">
        <v>3639753.25</v>
      </c>
      <c r="E82" s="8" t="e">
        <f>D82+(#REF!-#REF!)</f>
        <v>#REF!</v>
      </c>
    </row>
    <row r="83" spans="1:5" ht="15.75" x14ac:dyDescent="0.25">
      <c r="A83" s="8">
        <v>26491057.120000001</v>
      </c>
      <c r="B83" s="5">
        <v>6898120.1399999997</v>
      </c>
      <c r="C83" s="8" t="e">
        <f>B83-(#REF!-#REF!)</f>
        <v>#REF!</v>
      </c>
      <c r="D83" s="5">
        <v>19592936.98</v>
      </c>
      <c r="E83" s="8" t="e">
        <f>D83+(#REF!-#REF!)</f>
        <v>#REF!</v>
      </c>
    </row>
    <row r="84" spans="1:5" ht="15.75" x14ac:dyDescent="0.25">
      <c r="A84" s="8">
        <v>26877.4</v>
      </c>
      <c r="B84" s="5">
        <v>5812.7</v>
      </c>
      <c r="C84" s="8" t="e">
        <f>B84-(#REF!-#REF!)</f>
        <v>#REF!</v>
      </c>
      <c r="D84" s="5">
        <v>21064.7</v>
      </c>
      <c r="E84" s="8" t="e">
        <f>D84+(#REF!-#REF!)</f>
        <v>#REF!</v>
      </c>
    </row>
    <row r="85" spans="1:5" ht="15.75" x14ac:dyDescent="0.25">
      <c r="A85" s="8">
        <v>5259884.91</v>
      </c>
      <c r="B85" s="5">
        <v>2655128</v>
      </c>
      <c r="C85" s="8" t="e">
        <f>B85-(#REF!-#REF!)</f>
        <v>#REF!</v>
      </c>
      <c r="D85" s="5">
        <v>2604756.91</v>
      </c>
      <c r="E85" s="8" t="e">
        <f>D85+(#REF!-#REF!)</f>
        <v>#REF!</v>
      </c>
    </row>
    <row r="86" spans="1:5" ht="15.75" x14ac:dyDescent="0.25">
      <c r="A86" s="8">
        <v>9539591.3900000006</v>
      </c>
      <c r="B86" s="5">
        <v>5909163.2999999998</v>
      </c>
      <c r="C86" s="8" t="e">
        <f>B86-(#REF!-#REF!)</f>
        <v>#REF!</v>
      </c>
      <c r="D86" s="5">
        <v>3630428.09</v>
      </c>
      <c r="E86" s="8" t="e">
        <f>D86+(#REF!-#REF!)</f>
        <v>#REF!</v>
      </c>
    </row>
    <row r="87" spans="1:5" ht="15.75" x14ac:dyDescent="0.25">
      <c r="A87" s="8">
        <v>6820395.3899999997</v>
      </c>
      <c r="B87" s="5">
        <v>2786193.52</v>
      </c>
      <c r="C87" s="8" t="e">
        <f>B87-(#REF!-#REF!)</f>
        <v>#REF!</v>
      </c>
      <c r="D87" s="5">
        <v>4034201.87</v>
      </c>
      <c r="E87" s="8" t="e">
        <f>D87+(#REF!-#REF!)</f>
        <v>#REF!</v>
      </c>
    </row>
    <row r="88" spans="1:5" ht="15.75" x14ac:dyDescent="0.25">
      <c r="A88" s="8">
        <v>3819351.18</v>
      </c>
      <c r="B88" s="5">
        <v>1575764.77</v>
      </c>
      <c r="C88" s="8" t="e">
        <f>B88-(#REF!-#REF!)</f>
        <v>#REF!</v>
      </c>
      <c r="D88" s="5">
        <v>2243586.41</v>
      </c>
      <c r="E88" s="8" t="e">
        <f>D88+(#REF!-#REF!)</f>
        <v>#REF!</v>
      </c>
    </row>
    <row r="89" spans="1:5" ht="15.75" x14ac:dyDescent="0.25">
      <c r="A89" s="8">
        <v>4939652.97</v>
      </c>
      <c r="B89" s="5">
        <v>2242618.6800000002</v>
      </c>
      <c r="C89" s="8" t="e">
        <f>B89-(#REF!-#REF!)</f>
        <v>#REF!</v>
      </c>
      <c r="D89" s="5">
        <v>2697034.29</v>
      </c>
      <c r="E89" s="8" t="e">
        <f>D89+(#REF!-#REF!)</f>
        <v>#REF!</v>
      </c>
    </row>
    <row r="90" spans="1:5" ht="15.75" x14ac:dyDescent="0.25">
      <c r="A90" s="8">
        <v>2734642.21</v>
      </c>
      <c r="B90" s="5">
        <v>1173011.18</v>
      </c>
      <c r="C90" s="8" t="e">
        <f>B90-(#REF!-#REF!)</f>
        <v>#REF!</v>
      </c>
      <c r="D90" s="5">
        <v>1561631.03</v>
      </c>
      <c r="E90" s="8" t="e">
        <f>D90+(#REF!-#REF!)</f>
        <v>#REF!</v>
      </c>
    </row>
    <row r="91" spans="1:5" ht="15.75" x14ac:dyDescent="0.25">
      <c r="A91" s="8">
        <v>2947105.83</v>
      </c>
      <c r="B91" s="5">
        <v>1264251.3700000001</v>
      </c>
      <c r="C91" s="8" t="e">
        <f>B91-(#REF!-#REF!)</f>
        <v>#REF!</v>
      </c>
      <c r="D91" s="5">
        <v>1682854.46</v>
      </c>
      <c r="E91" s="8" t="e">
        <f>D91+(#REF!-#REF!)</f>
        <v>#REF!</v>
      </c>
    </row>
    <row r="92" spans="1:5" ht="15.75" x14ac:dyDescent="0.25">
      <c r="A92" s="8">
        <v>6080423.0999999996</v>
      </c>
      <c r="B92" s="5">
        <v>2660148.17</v>
      </c>
      <c r="C92" s="8" t="e">
        <f>B92-(#REF!-#REF!)</f>
        <v>#REF!</v>
      </c>
      <c r="D92" s="5">
        <v>3420274.93</v>
      </c>
      <c r="E92" s="8" t="e">
        <f>D92+(#REF!-#REF!)</f>
        <v>#REF!</v>
      </c>
    </row>
    <row r="93" spans="1:5" ht="15.75" x14ac:dyDescent="0.25">
      <c r="A93" s="8">
        <v>6705603.1600000001</v>
      </c>
      <c r="B93" s="5">
        <v>2712263.17</v>
      </c>
      <c r="C93" s="8" t="e">
        <f>B93-(#REF!-#REF!)</f>
        <v>#REF!</v>
      </c>
      <c r="D93" s="5">
        <v>3993339.99</v>
      </c>
      <c r="E93" s="8" t="e">
        <f>D93+(#REF!-#REF!)</f>
        <v>#REF!</v>
      </c>
    </row>
    <row r="94" spans="1:5" ht="15.75" x14ac:dyDescent="0.25">
      <c r="A94" s="8">
        <v>5996071.3700000001</v>
      </c>
      <c r="B94" s="5">
        <v>2623224.0499999998</v>
      </c>
      <c r="C94" s="8" t="e">
        <f>B94-(#REF!-#REF!)</f>
        <v>#REF!</v>
      </c>
      <c r="D94" s="5">
        <v>3372847.32</v>
      </c>
      <c r="E94" s="8" t="e">
        <f>D94+(#REF!-#REF!)</f>
        <v>#REF!</v>
      </c>
    </row>
    <row r="95" spans="1:5" ht="15.75" x14ac:dyDescent="0.25">
      <c r="A95" s="8">
        <v>3425388.15</v>
      </c>
      <c r="B95" s="5">
        <v>1103496.6399999999</v>
      </c>
      <c r="C95" s="8" t="e">
        <f>B95-(#REF!-#REF!)</f>
        <v>#REF!</v>
      </c>
      <c r="D95" s="5">
        <v>2321891.5099999998</v>
      </c>
      <c r="E95" s="8" t="e">
        <f>D95+(#REF!-#REF!)</f>
        <v>#REF!</v>
      </c>
    </row>
    <row r="96" spans="1:5" ht="15.75" x14ac:dyDescent="0.25">
      <c r="A96" s="8">
        <v>3338178.52</v>
      </c>
      <c r="B96" s="5">
        <v>1515075.5</v>
      </c>
      <c r="C96" s="8" t="e">
        <f>B96-(#REF!-#REF!)</f>
        <v>#REF!</v>
      </c>
      <c r="D96" s="5">
        <v>1823103.02</v>
      </c>
      <c r="E96" s="8" t="e">
        <f>D96+(#REF!-#REF!)</f>
        <v>#REF!</v>
      </c>
    </row>
    <row r="97" spans="1:5" ht="15.75" x14ac:dyDescent="0.25">
      <c r="A97" s="8">
        <v>4702873.5199999996</v>
      </c>
      <c r="B97" s="5">
        <v>2135052.33</v>
      </c>
      <c r="C97" s="8" t="e">
        <f>B97-(#REF!-#REF!)</f>
        <v>#REF!</v>
      </c>
      <c r="D97" s="5">
        <v>2567821.19</v>
      </c>
      <c r="E97" s="8" t="e">
        <f>D97+(#REF!-#REF!)</f>
        <v>#REF!</v>
      </c>
    </row>
    <row r="98" spans="1:5" ht="15.75" x14ac:dyDescent="0.25">
      <c r="A98" s="8">
        <v>49661.599999999999</v>
      </c>
      <c r="B98" s="5">
        <v>22001.81</v>
      </c>
      <c r="C98" s="8" t="e">
        <f>B98-(#REF!-#REF!)</f>
        <v>#REF!</v>
      </c>
      <c r="D98" s="5">
        <v>27659.79</v>
      </c>
      <c r="E98" s="8" t="e">
        <f>D98+(#REF!-#REF!)</f>
        <v>#REF!</v>
      </c>
    </row>
    <row r="99" spans="1:5" ht="15.75" x14ac:dyDescent="0.25">
      <c r="A99" s="8">
        <v>7481920.5999999996</v>
      </c>
      <c r="B99" s="5">
        <v>2841552.56</v>
      </c>
      <c r="C99" s="8" t="e">
        <f>B99-(#REF!-#REF!)</f>
        <v>#REF!</v>
      </c>
      <c r="D99" s="5">
        <v>4640368.04</v>
      </c>
      <c r="E99" s="8" t="e">
        <f>D99+(#REF!-#REF!)</f>
        <v>#REF!</v>
      </c>
    </row>
    <row r="100" spans="1:5" ht="15.75" x14ac:dyDescent="0.25">
      <c r="A100" s="8">
        <v>5122100.18</v>
      </c>
      <c r="B100" s="5">
        <v>2071458.58</v>
      </c>
      <c r="C100" s="8" t="e">
        <f>B100-(#REF!-#REF!)</f>
        <v>#REF!</v>
      </c>
      <c r="D100" s="5">
        <v>3050641.6</v>
      </c>
      <c r="E100" s="8" t="e">
        <f>D100+(#REF!-#REF!)</f>
        <v>#REF!</v>
      </c>
    </row>
    <row r="101" spans="1:5" ht="15.75" x14ac:dyDescent="0.25">
      <c r="A101" s="8">
        <v>4682662.12</v>
      </c>
      <c r="B101" s="5">
        <v>1970902.29</v>
      </c>
      <c r="C101" s="8" t="e">
        <f>B101-(#REF!-#REF!)</f>
        <v>#REF!</v>
      </c>
      <c r="D101" s="5">
        <v>2711759.83</v>
      </c>
      <c r="E101" s="8" t="e">
        <f>D101+(#REF!-#REF!)</f>
        <v>#REF!</v>
      </c>
    </row>
    <row r="102" spans="1:5" ht="15.75" x14ac:dyDescent="0.25">
      <c r="A102" s="8">
        <v>6663859.2800000003</v>
      </c>
      <c r="B102" s="5">
        <v>2970698.39</v>
      </c>
      <c r="C102" s="8" t="e">
        <f>B102-(#REF!-#REF!)</f>
        <v>#REF!</v>
      </c>
      <c r="D102" s="5">
        <v>3693160.89</v>
      </c>
      <c r="E102" s="8" t="e">
        <f>D102+(#REF!-#REF!)</f>
        <v>#REF!</v>
      </c>
    </row>
    <row r="103" spans="1:5" ht="15.75" x14ac:dyDescent="0.25">
      <c r="A103" s="8">
        <v>33548.15</v>
      </c>
      <c r="B103" s="5">
        <v>7935.89</v>
      </c>
      <c r="C103" s="8" t="e">
        <f>B103-(#REF!-#REF!)</f>
        <v>#REF!</v>
      </c>
      <c r="D103" s="5">
        <v>25612.26</v>
      </c>
      <c r="E103" s="8" t="e">
        <f>D103+(#REF!-#REF!)</f>
        <v>#REF!</v>
      </c>
    </row>
    <row r="104" spans="1:5" ht="15.75" x14ac:dyDescent="0.25">
      <c r="A104" s="8">
        <v>126095.56</v>
      </c>
      <c r="B104" s="5">
        <v>111787.75</v>
      </c>
      <c r="C104" s="8" t="e">
        <f>B104-(#REF!-#REF!)</f>
        <v>#REF!</v>
      </c>
      <c r="D104" s="5">
        <v>14307.81</v>
      </c>
      <c r="E104" s="8" t="e">
        <f>D104+(#REF!-#REF!)</f>
        <v>#REF!</v>
      </c>
    </row>
    <row r="105" spans="1:5" ht="15.75" x14ac:dyDescent="0.25">
      <c r="A105" s="8">
        <v>6153693.8499999996</v>
      </c>
      <c r="B105" s="5">
        <v>2692220.11</v>
      </c>
      <c r="C105" s="8" t="e">
        <f>B105-(#REF!-#REF!)</f>
        <v>#REF!</v>
      </c>
      <c r="D105" s="5">
        <v>3461473.74</v>
      </c>
      <c r="E105" s="8" t="e">
        <f>D105+(#REF!-#REF!)</f>
        <v>#REF!</v>
      </c>
    </row>
    <row r="106" spans="1:5" ht="15.75" x14ac:dyDescent="0.25">
      <c r="A106" s="8">
        <v>3086827.98</v>
      </c>
      <c r="B106" s="5">
        <v>1170673.42</v>
      </c>
      <c r="C106" s="8" t="e">
        <f>B106-(#REF!-#REF!)</f>
        <v>#REF!</v>
      </c>
      <c r="D106" s="5">
        <v>1916154.56</v>
      </c>
      <c r="E106" s="8" t="e">
        <f>D106+(#REF!-#REF!)</f>
        <v>#REF!</v>
      </c>
    </row>
    <row r="107" spans="1:5" ht="15.75" x14ac:dyDescent="0.25">
      <c r="A107" s="8">
        <v>3011967.63</v>
      </c>
      <c r="B107" s="5">
        <v>1143146.76</v>
      </c>
      <c r="C107" s="8" t="e">
        <f>B107-(#REF!-#REF!)</f>
        <v>#REF!</v>
      </c>
      <c r="D107" s="5">
        <v>1868820.87</v>
      </c>
      <c r="E107" s="8" t="e">
        <f>D107+(#REF!-#REF!)</f>
        <v>#REF!</v>
      </c>
    </row>
    <row r="108" spans="1:5" ht="15.75" x14ac:dyDescent="0.25">
      <c r="A108" s="8">
        <v>6572405.5099999998</v>
      </c>
      <c r="B108" s="5">
        <v>2821837.98</v>
      </c>
      <c r="C108" s="8" t="e">
        <f>B108-(#REF!-#REF!)</f>
        <v>#REF!</v>
      </c>
      <c r="D108" s="5">
        <v>3750567.53</v>
      </c>
      <c r="E108" s="8" t="e">
        <f>D108+(#REF!-#REF!)</f>
        <v>#REF!</v>
      </c>
    </row>
    <row r="109" spans="1:5" ht="15.75" x14ac:dyDescent="0.25">
      <c r="A109" s="8">
        <v>13230978.880000001</v>
      </c>
      <c r="B109" s="5">
        <v>1225519.32</v>
      </c>
      <c r="C109" s="8" t="e">
        <f>B109-(#REF!-#REF!)</f>
        <v>#REF!</v>
      </c>
      <c r="D109" s="5">
        <v>12005459.560000001</v>
      </c>
      <c r="E109" s="8" t="e">
        <f>D109+(#REF!-#REF!)</f>
        <v>#REF!</v>
      </c>
    </row>
    <row r="110" spans="1:5" ht="15.75" x14ac:dyDescent="0.25">
      <c r="A110" s="8">
        <v>188368.07</v>
      </c>
      <c r="B110" s="5">
        <v>47890.94</v>
      </c>
      <c r="C110" s="8" t="e">
        <f>B110-(#REF!-#REF!)</f>
        <v>#REF!</v>
      </c>
      <c r="D110" s="5">
        <v>140477.13</v>
      </c>
      <c r="E110" s="8" t="e">
        <f>D110+(#REF!-#REF!)</f>
        <v>#REF!</v>
      </c>
    </row>
    <row r="111" spans="1:5" ht="15.75" x14ac:dyDescent="0.25">
      <c r="A111" s="8">
        <v>4459286.82</v>
      </c>
      <c r="B111" s="5">
        <v>1987444.24</v>
      </c>
      <c r="C111" s="8" t="e">
        <f>B111-(#REF!-#REF!)</f>
        <v>#REF!</v>
      </c>
      <c r="D111" s="5">
        <v>2471842.58</v>
      </c>
      <c r="E111" s="8" t="e">
        <f>D111+(#REF!-#REF!)</f>
        <v>#REF!</v>
      </c>
    </row>
    <row r="112" spans="1:5" ht="15.75" x14ac:dyDescent="0.25">
      <c r="A112" s="8">
        <v>4849472.51</v>
      </c>
      <c r="B112" s="5">
        <v>2121330.0699999998</v>
      </c>
      <c r="C112" s="8" t="e">
        <f>B112-(#REF!-#REF!)</f>
        <v>#REF!</v>
      </c>
      <c r="D112" s="5">
        <v>2728142.44</v>
      </c>
      <c r="E112" s="8" t="e">
        <f>D112+(#REF!-#REF!)</f>
        <v>#REF!</v>
      </c>
    </row>
    <row r="113" spans="1:5" ht="15.75" x14ac:dyDescent="0.25">
      <c r="A113" s="8">
        <v>29869.55</v>
      </c>
      <c r="B113" s="5">
        <v>12429.97</v>
      </c>
      <c r="C113" s="8" t="e">
        <f>B113-(#REF!-#REF!)</f>
        <v>#REF!</v>
      </c>
      <c r="D113" s="5">
        <v>17439.580000000002</v>
      </c>
      <c r="E113" s="8" t="e">
        <f>D113+(#REF!-#REF!)</f>
        <v>#REF!</v>
      </c>
    </row>
    <row r="114" spans="1:5" ht="15.75" x14ac:dyDescent="0.25">
      <c r="A114" s="28">
        <v>288215.78999999998</v>
      </c>
      <c r="B114" s="26">
        <v>66325.119999999995</v>
      </c>
      <c r="C114" s="28" t="e">
        <f>B114-(#REF!-#REF!)</f>
        <v>#REF!</v>
      </c>
      <c r="D114" s="26">
        <v>221890.67</v>
      </c>
      <c r="E114" s="28" t="e">
        <f>D114+(#REF!-#REF!)</f>
        <v>#REF!</v>
      </c>
    </row>
    <row r="115" spans="1:5" ht="15.75" x14ac:dyDescent="0.25">
      <c r="A115" s="8">
        <v>5101686.99</v>
      </c>
      <c r="B115" s="5">
        <v>2231731.33</v>
      </c>
      <c r="C115" s="8" t="e">
        <f>B115-(#REF!-#REF!)</f>
        <v>#REF!</v>
      </c>
      <c r="D115" s="5">
        <v>2869955.66</v>
      </c>
      <c r="E115" s="8" t="e">
        <f>D115+(#REF!-#REF!)</f>
        <v>#REF!</v>
      </c>
    </row>
    <row r="116" spans="1:5" ht="15.75" x14ac:dyDescent="0.25">
      <c r="A116" s="8">
        <v>6851926.6399999997</v>
      </c>
      <c r="B116" s="5">
        <v>2942886.24</v>
      </c>
      <c r="C116" s="8" t="e">
        <f>B116-(#REF!-#REF!)</f>
        <v>#REF!</v>
      </c>
      <c r="D116" s="5">
        <v>3909040.4</v>
      </c>
      <c r="E116" s="8" t="e">
        <f>D116+(#REF!-#REF!)</f>
        <v>#REF!</v>
      </c>
    </row>
    <row r="117" spans="1:5" ht="15.75" x14ac:dyDescent="0.25">
      <c r="A117" s="8">
        <v>91597.22</v>
      </c>
      <c r="B117" s="5">
        <v>91597.22</v>
      </c>
      <c r="C117" s="8">
        <f t="shared" ref="C117:C122" si="2">B117</f>
        <v>91597.22</v>
      </c>
      <c r="D117" s="5">
        <v>0</v>
      </c>
      <c r="E117" s="8" t="e">
        <f>D117+(#REF!-#REF!)</f>
        <v>#REF!</v>
      </c>
    </row>
    <row r="118" spans="1:5" ht="15.75" x14ac:dyDescent="0.25">
      <c r="A118" s="8">
        <v>141577.10999999999</v>
      </c>
      <c r="B118" s="5">
        <v>141577.10999999999</v>
      </c>
      <c r="C118" s="8">
        <f t="shared" si="2"/>
        <v>141577.10999999999</v>
      </c>
      <c r="D118" s="5">
        <v>0</v>
      </c>
      <c r="E118" s="8" t="e">
        <f>D118+(#REF!-#REF!)</f>
        <v>#REF!</v>
      </c>
    </row>
    <row r="119" spans="1:5" ht="15.75" x14ac:dyDescent="0.25">
      <c r="A119" s="8">
        <v>124172.11</v>
      </c>
      <c r="B119" s="5">
        <v>124172.11</v>
      </c>
      <c r="C119" s="8">
        <f t="shared" si="2"/>
        <v>124172.11</v>
      </c>
      <c r="D119" s="5">
        <v>0</v>
      </c>
      <c r="E119" s="8" t="e">
        <f>D119+(#REF!-#REF!)</f>
        <v>#REF!</v>
      </c>
    </row>
    <row r="120" spans="1:5" ht="15.75" x14ac:dyDescent="0.25">
      <c r="A120" s="8">
        <v>93924.03</v>
      </c>
      <c r="B120" s="5">
        <v>93924.03</v>
      </c>
      <c r="C120" s="8">
        <f t="shared" si="2"/>
        <v>93924.03</v>
      </c>
      <c r="D120" s="5">
        <v>0</v>
      </c>
      <c r="E120" s="8" t="e">
        <f>D120+(#REF!-#REF!)</f>
        <v>#REF!</v>
      </c>
    </row>
    <row r="121" spans="1:5" ht="15.75" x14ac:dyDescent="0.25">
      <c r="A121" s="8">
        <v>76818.320000000007</v>
      </c>
      <c r="B121" s="5">
        <v>76818.320000000007</v>
      </c>
      <c r="C121" s="8">
        <f t="shared" si="2"/>
        <v>76818.320000000007</v>
      </c>
      <c r="D121" s="5">
        <v>0</v>
      </c>
      <c r="E121" s="8" t="e">
        <f>D121+(#REF!-#REF!)</f>
        <v>#REF!</v>
      </c>
    </row>
    <row r="122" spans="1:5" ht="15.75" x14ac:dyDescent="0.25">
      <c r="A122" s="8">
        <v>129954.44</v>
      </c>
      <c r="B122" s="5">
        <v>129954.44</v>
      </c>
      <c r="C122" s="8">
        <f t="shared" si="2"/>
        <v>129954.44</v>
      </c>
      <c r="D122" s="5">
        <v>0</v>
      </c>
      <c r="E122" s="8" t="e">
        <f>D122+(#REF!-#REF!)</f>
        <v>#REF!</v>
      </c>
    </row>
    <row r="123" spans="1:5" ht="15.75" x14ac:dyDescent="0.25">
      <c r="A123" s="8">
        <v>10731413.85</v>
      </c>
      <c r="B123" s="5">
        <v>1384710.59</v>
      </c>
      <c r="C123" s="8" t="e">
        <f>B123-(#REF!-#REF!)</f>
        <v>#REF!</v>
      </c>
      <c r="D123" s="5">
        <v>9346703.2599999998</v>
      </c>
      <c r="E123" s="8" t="e">
        <f>D123+(#REF!-#REF!)</f>
        <v>#REF!</v>
      </c>
    </row>
    <row r="124" spans="1:5" ht="15.75" x14ac:dyDescent="0.25">
      <c r="A124" s="8">
        <v>26518751.079999998</v>
      </c>
      <c r="B124" s="5">
        <v>8116570.7300000004</v>
      </c>
      <c r="C124" s="8" t="e">
        <f>B124-(#REF!-#REF!)</f>
        <v>#REF!</v>
      </c>
      <c r="D124" s="5">
        <v>18402180.350000001</v>
      </c>
      <c r="E124" s="8" t="e">
        <f>D124+(#REF!-#REF!)</f>
        <v>#REF!</v>
      </c>
    </row>
    <row r="125" spans="1:5" ht="15.75" x14ac:dyDescent="0.25">
      <c r="A125" s="8">
        <v>29375107.789999999</v>
      </c>
      <c r="B125" s="5">
        <v>7133528.8300000001</v>
      </c>
      <c r="C125" s="8" t="e">
        <f>B125-(#REF!-#REF!)</f>
        <v>#REF!</v>
      </c>
      <c r="D125" s="5">
        <v>22241578.960000001</v>
      </c>
      <c r="E125" s="8" t="e">
        <f>D125+(#REF!-#REF!)</f>
        <v>#REF!</v>
      </c>
    </row>
    <row r="126" spans="1:5" ht="15.75" x14ac:dyDescent="0.25">
      <c r="A126" s="8">
        <v>4054379.59</v>
      </c>
      <c r="B126" s="5">
        <v>1806938.34</v>
      </c>
      <c r="C126" s="8" t="e">
        <f>B126-(#REF!-#REF!)</f>
        <v>#REF!</v>
      </c>
      <c r="D126" s="5">
        <v>2247441.25</v>
      </c>
      <c r="E126" s="8" t="e">
        <f>D126+(#REF!-#REF!)</f>
        <v>#REF!</v>
      </c>
    </row>
    <row r="127" spans="1:5" ht="15.75" x14ac:dyDescent="0.25">
      <c r="A127" s="8">
        <v>5563554.2000000002</v>
      </c>
      <c r="B127" s="5">
        <v>2433903.39</v>
      </c>
      <c r="C127" s="8" t="e">
        <f>B127-(#REF!-#REF!)</f>
        <v>#REF!</v>
      </c>
      <c r="D127" s="5">
        <v>3129650.81</v>
      </c>
      <c r="E127" s="8" t="e">
        <f>D127+(#REF!-#REF!)</f>
        <v>#REF!</v>
      </c>
    </row>
    <row r="128" spans="1:5" ht="15.75" x14ac:dyDescent="0.25">
      <c r="A128" s="8">
        <v>1004865.36</v>
      </c>
      <c r="B128" s="5">
        <v>157242.31</v>
      </c>
      <c r="C128" s="8" t="e">
        <f>B128-(#REF!-#REF!)</f>
        <v>#REF!</v>
      </c>
      <c r="D128" s="5">
        <v>847623.05</v>
      </c>
      <c r="E128" s="8" t="e">
        <f>D128+(#REF!-#REF!)</f>
        <v>#REF!</v>
      </c>
    </row>
    <row r="129" spans="1:5" ht="15.75" x14ac:dyDescent="0.25">
      <c r="A129" s="8">
        <v>3147773.77</v>
      </c>
      <c r="B129" s="5">
        <v>1267810.33</v>
      </c>
      <c r="C129" s="8" t="e">
        <f>B129-(#REF!-#REF!)</f>
        <v>#REF!</v>
      </c>
      <c r="D129" s="5">
        <v>1879963.44</v>
      </c>
      <c r="E129" s="8" t="e">
        <f>D129+(#REF!-#REF!)</f>
        <v>#REF!</v>
      </c>
    </row>
    <row r="130" spans="1:5" ht="15.75" x14ac:dyDescent="0.25">
      <c r="A130" s="8">
        <v>6181488.7300000004</v>
      </c>
      <c r="B130" s="5">
        <v>2704388.33</v>
      </c>
      <c r="C130" s="8" t="e">
        <f>B130-(#REF!-#REF!)</f>
        <v>#REF!</v>
      </c>
      <c r="D130" s="5">
        <v>3477100.4</v>
      </c>
      <c r="E130" s="8" t="e">
        <f>D130+(#REF!-#REF!)</f>
        <v>#REF!</v>
      </c>
    </row>
    <row r="131" spans="1:5" ht="15.75" x14ac:dyDescent="0.25">
      <c r="A131" s="8">
        <v>273789.33</v>
      </c>
      <c r="B131" s="5">
        <v>143262.74</v>
      </c>
      <c r="C131" s="8" t="e">
        <f>B131-(#REF!-#REF!)</f>
        <v>#REF!</v>
      </c>
      <c r="D131" s="5">
        <v>130526.59</v>
      </c>
      <c r="E131" s="8" t="e">
        <f>D131+(#REF!-#REF!)</f>
        <v>#REF!</v>
      </c>
    </row>
    <row r="132" spans="1:5" ht="15.75" x14ac:dyDescent="0.25">
      <c r="A132" s="8">
        <v>3037646.04</v>
      </c>
      <c r="B132" s="5">
        <v>1303140.32</v>
      </c>
      <c r="C132" s="8" t="e">
        <f>B132-(#REF!-#REF!)</f>
        <v>#REF!</v>
      </c>
      <c r="D132" s="5">
        <v>1734505.72</v>
      </c>
      <c r="E132" s="8" t="e">
        <f>D132+(#REF!-#REF!)</f>
        <v>#REF!</v>
      </c>
    </row>
    <row r="133" spans="1:5" ht="15.75" x14ac:dyDescent="0.25">
      <c r="A133" s="8">
        <v>3662903.68</v>
      </c>
      <c r="B133" s="5">
        <v>1571654.67</v>
      </c>
      <c r="C133" s="8" t="e">
        <f>B133-(#REF!-#REF!)</f>
        <v>#REF!</v>
      </c>
      <c r="D133" s="5">
        <v>2091249.01</v>
      </c>
      <c r="E133" s="8" t="e">
        <f>D133+(#REF!-#REF!)</f>
        <v>#REF!</v>
      </c>
    </row>
    <row r="134" spans="1:5" ht="15.75" x14ac:dyDescent="0.25">
      <c r="A134" s="8">
        <v>3127853.03</v>
      </c>
      <c r="B134" s="5">
        <v>1290530.6200000001</v>
      </c>
      <c r="C134" s="8" t="e">
        <f>B134-(#REF!-#REF!)</f>
        <v>#REF!</v>
      </c>
      <c r="D134" s="5">
        <v>1837322.41</v>
      </c>
      <c r="E134" s="8" t="e">
        <f>D134+(#REF!-#REF!)</f>
        <v>#REF!</v>
      </c>
    </row>
    <row r="135" spans="1:5" ht="15.75" x14ac:dyDescent="0.25">
      <c r="A135" s="8">
        <v>23086280.739999998</v>
      </c>
      <c r="B135" s="5">
        <v>6310928.2400000002</v>
      </c>
      <c r="C135" s="8" t="e">
        <f>B135-(#REF!-#REF!)</f>
        <v>#REF!</v>
      </c>
      <c r="D135" s="5">
        <v>16775352.5</v>
      </c>
      <c r="E135" s="8" t="e">
        <f>D135+(#REF!-#REF!)</f>
        <v>#REF!</v>
      </c>
    </row>
    <row r="136" spans="1:5" ht="15.75" x14ac:dyDescent="0.25">
      <c r="A136" s="8">
        <v>11218129.57</v>
      </c>
      <c r="B136" s="5">
        <v>3432860.21</v>
      </c>
      <c r="C136" s="8" t="e">
        <f>B136-(#REF!-#REF!)</f>
        <v>#REF!</v>
      </c>
      <c r="D136" s="5">
        <v>7785269.3600000003</v>
      </c>
      <c r="E136" s="8" t="e">
        <f>D136+(#REF!-#REF!)</f>
        <v>#REF!</v>
      </c>
    </row>
    <row r="137" spans="1:5" ht="15.75" x14ac:dyDescent="0.25">
      <c r="A137" s="8">
        <v>14686562.26</v>
      </c>
      <c r="B137" s="5">
        <v>4374755.1399999997</v>
      </c>
      <c r="C137" s="8" t="e">
        <f>B137-(#REF!-#REF!)</f>
        <v>#REF!</v>
      </c>
      <c r="D137" s="5">
        <v>10311807.119999999</v>
      </c>
      <c r="E137" s="8" t="e">
        <f>D137+(#REF!-#REF!)</f>
        <v>#REF!</v>
      </c>
    </row>
    <row r="138" spans="1:5" ht="15.75" x14ac:dyDescent="0.25">
      <c r="A138" s="8">
        <v>14686562.26</v>
      </c>
      <c r="B138" s="5">
        <v>4374444.88</v>
      </c>
      <c r="C138" s="8" t="e">
        <f>B138-(#REF!-#REF!)</f>
        <v>#REF!</v>
      </c>
      <c r="D138" s="5">
        <v>10312117.380000001</v>
      </c>
      <c r="E138" s="8" t="e">
        <f>D138+(#REF!-#REF!)</f>
        <v>#REF!</v>
      </c>
    </row>
    <row r="139" spans="1:5" ht="15.75" x14ac:dyDescent="0.25">
      <c r="A139" s="8">
        <v>14838056.58</v>
      </c>
      <c r="B139" s="5">
        <v>4298253.78</v>
      </c>
      <c r="C139" s="8" t="e">
        <f>B139-(#REF!-#REF!)</f>
        <v>#REF!</v>
      </c>
      <c r="D139" s="5">
        <v>10539802.800000001</v>
      </c>
      <c r="E139" s="8" t="e">
        <f>D139+(#REF!-#REF!)</f>
        <v>#REF!</v>
      </c>
    </row>
    <row r="140" spans="1:5" ht="15.75" x14ac:dyDescent="0.25">
      <c r="A140" s="8">
        <v>10998536.199999999</v>
      </c>
      <c r="B140" s="5">
        <v>3095855.34</v>
      </c>
      <c r="C140" s="8" t="e">
        <f>B140-(#REF!-#REF!)</f>
        <v>#REF!</v>
      </c>
      <c r="D140" s="5">
        <v>7902680.8600000003</v>
      </c>
      <c r="E140" s="8" t="e">
        <f>D140+(#REF!-#REF!)</f>
        <v>#REF!</v>
      </c>
    </row>
    <row r="141" spans="1:5" ht="15.75" x14ac:dyDescent="0.25">
      <c r="A141" s="8">
        <v>6511289.96</v>
      </c>
      <c r="B141" s="5">
        <v>1672860.92</v>
      </c>
      <c r="C141" s="8" t="e">
        <f>B141-(#REF!-#REF!)</f>
        <v>#REF!</v>
      </c>
      <c r="D141" s="5">
        <v>4838429.04</v>
      </c>
      <c r="E141" s="8" t="e">
        <f>D141+(#REF!-#REF!)</f>
        <v>#REF!</v>
      </c>
    </row>
    <row r="142" spans="1:5" ht="15.75" x14ac:dyDescent="0.25">
      <c r="A142" s="8">
        <v>308460.46000000002</v>
      </c>
      <c r="B142" s="5">
        <v>121627.59</v>
      </c>
      <c r="C142" s="8" t="e">
        <f>B142-(#REF!-#REF!)</f>
        <v>#REF!</v>
      </c>
      <c r="D142" s="5">
        <v>186832.87</v>
      </c>
      <c r="E142" s="8" t="e">
        <f>D142+(#REF!-#REF!)</f>
        <v>#REF!</v>
      </c>
    </row>
    <row r="143" spans="1:5" ht="15.75" x14ac:dyDescent="0.25">
      <c r="A143" s="8">
        <v>90491.36</v>
      </c>
      <c r="B143" s="5">
        <v>71998.67</v>
      </c>
      <c r="C143" s="8" t="e">
        <f>B143-(#REF!-#REF!)</f>
        <v>#REF!</v>
      </c>
      <c r="D143" s="5">
        <v>18492.689999999999</v>
      </c>
      <c r="E143" s="8" t="e">
        <f>D143+(#REF!-#REF!)</f>
        <v>#REF!</v>
      </c>
    </row>
    <row r="144" spans="1:5" ht="15.75" x14ac:dyDescent="0.25">
      <c r="A144" s="8">
        <v>88993.72</v>
      </c>
      <c r="B144" s="5">
        <v>70794.67</v>
      </c>
      <c r="C144" s="8" t="e">
        <f>B144-(#REF!-#REF!)</f>
        <v>#REF!</v>
      </c>
      <c r="D144" s="5">
        <v>18199.05</v>
      </c>
      <c r="E144" s="8" t="e">
        <f>D144+(#REF!-#REF!)</f>
        <v>#REF!</v>
      </c>
    </row>
    <row r="145" spans="1:5" ht="15.75" x14ac:dyDescent="0.25">
      <c r="A145" s="8">
        <v>2212128.91</v>
      </c>
      <c r="B145" s="5">
        <v>611563.68999999994</v>
      </c>
      <c r="C145" s="8" t="e">
        <f>B145-(#REF!-#REF!)</f>
        <v>#REF!</v>
      </c>
      <c r="D145" s="5">
        <v>1600565.22</v>
      </c>
      <c r="E145" s="8" t="e">
        <f>D145+(#REF!-#REF!)</f>
        <v>#REF!</v>
      </c>
    </row>
    <row r="146" spans="1:5" ht="15.75" x14ac:dyDescent="0.25">
      <c r="A146" s="8">
        <v>20546.12</v>
      </c>
      <c r="B146" s="5">
        <v>9587.74</v>
      </c>
      <c r="C146" s="8" t="e">
        <f>B146-(#REF!-#REF!)</f>
        <v>#REF!</v>
      </c>
      <c r="D146" s="5">
        <v>10958.38</v>
      </c>
      <c r="E146" s="8" t="e">
        <f>D146+(#REF!-#REF!)</f>
        <v>#REF!</v>
      </c>
    </row>
    <row r="147" spans="1:5" ht="15.75" x14ac:dyDescent="0.25">
      <c r="A147" s="8">
        <v>3819805.62</v>
      </c>
      <c r="B147" s="5">
        <v>1293342.47</v>
      </c>
      <c r="C147" s="8" t="e">
        <f>B147-(#REF!-#REF!)</f>
        <v>#REF!</v>
      </c>
      <c r="D147" s="5">
        <v>2526463.15</v>
      </c>
      <c r="E147" s="8" t="e">
        <f>D147+(#REF!-#REF!)</f>
        <v>#REF!</v>
      </c>
    </row>
    <row r="148" spans="1:5" ht="15.75" x14ac:dyDescent="0.25">
      <c r="A148" s="8">
        <v>8578113.4299999997</v>
      </c>
      <c r="B148" s="5">
        <v>2835455.63</v>
      </c>
      <c r="C148" s="8" t="e">
        <f>B148-(#REF!-#REF!)</f>
        <v>#REF!</v>
      </c>
      <c r="D148" s="5">
        <v>5742657.7999999998</v>
      </c>
      <c r="E148" s="8" t="e">
        <f>D148+(#REF!-#REF!)</f>
        <v>#REF!</v>
      </c>
    </row>
    <row r="149" spans="1:5" ht="15.75" x14ac:dyDescent="0.25">
      <c r="A149" s="8">
        <v>5579726.4199999999</v>
      </c>
      <c r="B149" s="5">
        <v>1843937.06</v>
      </c>
      <c r="C149" s="8" t="e">
        <f>B149-(#REF!-#REF!)</f>
        <v>#REF!</v>
      </c>
      <c r="D149" s="5">
        <v>3735789.36</v>
      </c>
      <c r="E149" s="8" t="e">
        <f>D149+(#REF!-#REF!)</f>
        <v>#REF!</v>
      </c>
    </row>
    <row r="150" spans="1:5" ht="15.75" x14ac:dyDescent="0.25">
      <c r="A150" s="8">
        <v>5171398.6399999997</v>
      </c>
      <c r="B150" s="5">
        <v>1751299.47</v>
      </c>
      <c r="C150" s="8" t="e">
        <f>B150-(#REF!-#REF!)</f>
        <v>#REF!</v>
      </c>
      <c r="D150" s="5">
        <v>3420099.17</v>
      </c>
      <c r="E150" s="8" t="e">
        <f>D150+(#REF!-#REF!)</f>
        <v>#REF!</v>
      </c>
    </row>
    <row r="151" spans="1:5" ht="15.75" x14ac:dyDescent="0.25">
      <c r="A151" s="8">
        <v>5563554.2000000002</v>
      </c>
      <c r="B151" s="5">
        <v>2295993.4</v>
      </c>
      <c r="C151" s="8" t="e">
        <f>B151-(#REF!-#REF!)</f>
        <v>#REF!</v>
      </c>
      <c r="D151" s="5">
        <v>3267560.8</v>
      </c>
      <c r="E151" s="8" t="e">
        <f>D151+(#REF!-#REF!)</f>
        <v>#REF!</v>
      </c>
    </row>
    <row r="152" spans="1:5" ht="15.75" x14ac:dyDescent="0.25">
      <c r="A152" s="8">
        <v>84132.79</v>
      </c>
      <c r="B152" s="5">
        <v>84132.79</v>
      </c>
      <c r="C152" s="8">
        <f>B152</f>
        <v>84132.79</v>
      </c>
      <c r="D152" s="5">
        <v>0</v>
      </c>
      <c r="E152" s="8" t="e">
        <f>D152+(#REF!-#REF!)</f>
        <v>#REF!</v>
      </c>
    </row>
    <row r="153" spans="1:5" ht="15.75" x14ac:dyDescent="0.25">
      <c r="A153" s="8">
        <v>7738741</v>
      </c>
      <c r="B153" s="5">
        <v>3148737.42</v>
      </c>
      <c r="C153" s="8" t="e">
        <f>B153-(#REF!-#REF!)</f>
        <v>#REF!</v>
      </c>
      <c r="D153" s="5">
        <v>4590003.58</v>
      </c>
      <c r="E153" s="8" t="e">
        <f>D153+(#REF!-#REF!)</f>
        <v>#REF!</v>
      </c>
    </row>
    <row r="154" spans="1:5" ht="15.75" x14ac:dyDescent="0.25">
      <c r="A154" s="8">
        <v>752328.47</v>
      </c>
      <c r="B154" s="5">
        <v>292696.32000000001</v>
      </c>
      <c r="C154" s="8" t="e">
        <f>B154-(#REF!-#REF!)</f>
        <v>#REF!</v>
      </c>
      <c r="D154" s="5">
        <v>459632.15</v>
      </c>
      <c r="E154" s="8" t="e">
        <f>D154+(#REF!-#REF!)</f>
        <v>#REF!</v>
      </c>
    </row>
    <row r="155" spans="1:5" ht="15.75" x14ac:dyDescent="0.25">
      <c r="A155" s="8">
        <v>54680.160000000003</v>
      </c>
      <c r="B155" s="5">
        <v>3623.93</v>
      </c>
      <c r="C155" s="8" t="e">
        <f>B155-(#REF!-#REF!)</f>
        <v>#REF!</v>
      </c>
      <c r="D155" s="5">
        <v>51056.23</v>
      </c>
      <c r="E155" s="8" t="e">
        <f>D155+(#REF!-#REF!)</f>
        <v>#REF!</v>
      </c>
    </row>
    <row r="156" spans="1:5" ht="15.75" x14ac:dyDescent="0.25">
      <c r="A156" s="8">
        <v>208031.03</v>
      </c>
      <c r="B156" s="5">
        <v>172217.26</v>
      </c>
      <c r="C156" s="8" t="e">
        <f>B156-(#REF!-#REF!)</f>
        <v>#REF!</v>
      </c>
      <c r="D156" s="5">
        <v>35813.769999999997</v>
      </c>
      <c r="E156" s="8" t="e">
        <f>D156+(#REF!-#REF!)</f>
        <v>#REF!</v>
      </c>
    </row>
    <row r="157" spans="1:5" ht="15.75" x14ac:dyDescent="0.25">
      <c r="A157" s="8">
        <v>222920.47</v>
      </c>
      <c r="B157" s="5">
        <v>161567.32999999999</v>
      </c>
      <c r="C157" s="8" t="e">
        <f>B157-(#REF!-#REF!)</f>
        <v>#REF!</v>
      </c>
      <c r="D157" s="5">
        <v>61353.14</v>
      </c>
      <c r="E157" s="8" t="e">
        <f>D157+(#REF!-#REF!)</f>
        <v>#REF!</v>
      </c>
    </row>
    <row r="158" spans="1:5" ht="15.75" x14ac:dyDescent="0.25">
      <c r="A158" s="8">
        <v>4324055.1100000003</v>
      </c>
      <c r="B158" s="5">
        <v>2483293.09</v>
      </c>
      <c r="C158" s="8" t="e">
        <f>B158-(#REF!-#REF!)</f>
        <v>#REF!</v>
      </c>
      <c r="D158" s="5">
        <v>1840762.02</v>
      </c>
      <c r="E158" s="8" t="e">
        <f>D158+(#REF!-#REF!)</f>
        <v>#REF!</v>
      </c>
    </row>
    <row r="159" spans="1:5" ht="15.75" x14ac:dyDescent="0.25">
      <c r="A159" s="8">
        <v>3001551.14</v>
      </c>
      <c r="B159" s="5">
        <v>1592180.73</v>
      </c>
      <c r="C159" s="8" t="e">
        <f>B159-(#REF!-#REF!)</f>
        <v>#REF!</v>
      </c>
      <c r="D159" s="5">
        <v>1409370.41</v>
      </c>
      <c r="E159" s="8" t="e">
        <f>D159+(#REF!-#REF!)</f>
        <v>#REF!</v>
      </c>
    </row>
    <row r="160" spans="1:5" ht="15.75" x14ac:dyDescent="0.25">
      <c r="A160" s="8">
        <v>3477047.99</v>
      </c>
      <c r="B160" s="5">
        <v>2129898.06</v>
      </c>
      <c r="C160" s="8" t="e">
        <f>B160-(#REF!-#REF!)</f>
        <v>#REF!</v>
      </c>
      <c r="D160" s="5">
        <v>1347149.93</v>
      </c>
      <c r="E160" s="8" t="e">
        <f>D160+(#REF!-#REF!)</f>
        <v>#REF!</v>
      </c>
    </row>
    <row r="161" spans="1:5" ht="15.75" x14ac:dyDescent="0.25">
      <c r="A161" s="8">
        <v>2540950.2200000002</v>
      </c>
      <c r="B161" s="5">
        <v>1453733.25</v>
      </c>
      <c r="C161" s="8" t="e">
        <f>B161-(#REF!-#REF!)</f>
        <v>#REF!</v>
      </c>
      <c r="D161" s="5">
        <v>1087216.97</v>
      </c>
      <c r="E161" s="8" t="e">
        <f>D161+(#REF!-#REF!)</f>
        <v>#REF!</v>
      </c>
    </row>
    <row r="162" spans="1:5" ht="15.75" x14ac:dyDescent="0.25">
      <c r="A162" s="8">
        <v>906441.82</v>
      </c>
      <c r="B162" s="5">
        <v>591140.75</v>
      </c>
      <c r="C162" s="8" t="e">
        <f>B162-(#REF!-#REF!)</f>
        <v>#REF!</v>
      </c>
      <c r="D162" s="5">
        <v>315301.07</v>
      </c>
      <c r="E162" s="8" t="e">
        <f>D162+(#REF!-#REF!)</f>
        <v>#REF!</v>
      </c>
    </row>
    <row r="163" spans="1:5" ht="15.75" x14ac:dyDescent="0.25">
      <c r="A163" s="8">
        <v>906441.82</v>
      </c>
      <c r="B163" s="5">
        <v>591140.75</v>
      </c>
      <c r="C163" s="8" t="e">
        <f>B163-(#REF!-#REF!)</f>
        <v>#REF!</v>
      </c>
      <c r="D163" s="5">
        <v>315301.07</v>
      </c>
      <c r="E163" s="8" t="e">
        <f>D163+(#REF!-#REF!)</f>
        <v>#REF!</v>
      </c>
    </row>
    <row r="164" spans="1:5" ht="15.75" x14ac:dyDescent="0.25">
      <c r="A164" s="8">
        <v>323457.89</v>
      </c>
      <c r="B164" s="5">
        <v>203112.94</v>
      </c>
      <c r="C164" s="8" t="e">
        <f>B164-(#REF!-#REF!)</f>
        <v>#REF!</v>
      </c>
      <c r="D164" s="5">
        <v>120344.95</v>
      </c>
      <c r="E164" s="8" t="e">
        <f>D164+(#REF!-#REF!)</f>
        <v>#REF!</v>
      </c>
    </row>
    <row r="165" spans="1:5" ht="15.75" x14ac:dyDescent="0.25">
      <c r="A165" s="8">
        <v>5720811.9199999999</v>
      </c>
      <c r="B165" s="5">
        <v>2954329.41</v>
      </c>
      <c r="C165" s="8" t="e">
        <f>B165-(#REF!-#REF!)</f>
        <v>#REF!</v>
      </c>
      <c r="D165" s="5">
        <v>2766482.51</v>
      </c>
      <c r="E165" s="8" t="e">
        <f>D165+(#REF!-#REF!)</f>
        <v>#REF!</v>
      </c>
    </row>
    <row r="166" spans="1:5" ht="15.75" x14ac:dyDescent="0.25">
      <c r="A166" s="8">
        <v>507417.97</v>
      </c>
      <c r="B166" s="5">
        <v>129912.29</v>
      </c>
      <c r="C166" s="8" t="e">
        <f>B166-(#REF!-#REF!)</f>
        <v>#REF!</v>
      </c>
      <c r="D166" s="5">
        <v>377505.68</v>
      </c>
      <c r="E166" s="8" t="e">
        <f>D166+(#REF!-#REF!)</f>
        <v>#REF!</v>
      </c>
    </row>
    <row r="167" spans="1:5" ht="15.75" x14ac:dyDescent="0.25">
      <c r="A167" s="8">
        <v>10816288.34</v>
      </c>
      <c r="B167" s="5">
        <v>3930613.06</v>
      </c>
      <c r="C167" s="8" t="e">
        <f>B167-(#REF!-#REF!)</f>
        <v>#REF!</v>
      </c>
      <c r="D167" s="5">
        <v>6885675.2800000003</v>
      </c>
      <c r="E167" s="8" t="e">
        <f>D167+(#REF!-#REF!)</f>
        <v>#REF!</v>
      </c>
    </row>
    <row r="168" spans="1:5" ht="15.75" x14ac:dyDescent="0.25">
      <c r="A168" s="8">
        <v>3212704.64</v>
      </c>
      <c r="B168" s="5">
        <v>1339382.95</v>
      </c>
      <c r="C168" s="8" t="e">
        <f>B168-(#REF!-#REF!)</f>
        <v>#REF!</v>
      </c>
      <c r="D168" s="5">
        <v>1873321.69</v>
      </c>
      <c r="E168" s="8" t="e">
        <f>D168+(#REF!-#REF!)</f>
        <v>#REF!</v>
      </c>
    </row>
    <row r="169" spans="1:5" ht="15.75" x14ac:dyDescent="0.25">
      <c r="A169" s="8">
        <v>5909243.5499999998</v>
      </c>
      <c r="B169" s="5">
        <v>2634135.0299999998</v>
      </c>
      <c r="C169" s="8" t="e">
        <f>B169-(#REF!-#REF!)</f>
        <v>#REF!</v>
      </c>
      <c r="D169" s="5">
        <v>3275108.52</v>
      </c>
      <c r="E169" s="8" t="e">
        <f>D169+(#REF!-#REF!)</f>
        <v>#REF!</v>
      </c>
    </row>
    <row r="170" spans="1:5" ht="15.75" x14ac:dyDescent="0.25">
      <c r="A170" s="8">
        <v>3218153.16</v>
      </c>
      <c r="B170" s="5">
        <v>1327515.06</v>
      </c>
      <c r="C170" s="8" t="e">
        <f>B170-(#REF!-#REF!)</f>
        <v>#REF!</v>
      </c>
      <c r="D170" s="5">
        <v>1890638.1</v>
      </c>
      <c r="E170" s="8" t="e">
        <f>D170+(#REF!-#REF!)</f>
        <v>#REF!</v>
      </c>
    </row>
    <row r="171" spans="1:5" ht="15.75" x14ac:dyDescent="0.25">
      <c r="A171" s="8">
        <v>6687461.4299999997</v>
      </c>
      <c r="B171" s="5">
        <v>2981226.14</v>
      </c>
      <c r="C171" s="8" t="e">
        <f>B171-(#REF!-#REF!)</f>
        <v>#REF!</v>
      </c>
      <c r="D171" s="5">
        <v>3706235.29</v>
      </c>
      <c r="E171" s="8" t="e">
        <f>D171+(#REF!-#REF!)</f>
        <v>#REF!</v>
      </c>
    </row>
    <row r="172" spans="1:5" ht="15.75" x14ac:dyDescent="0.25">
      <c r="A172" s="8">
        <v>3222553.31</v>
      </c>
      <c r="B172" s="5">
        <v>1329330.55</v>
      </c>
      <c r="C172" s="8" t="e">
        <f>B172-(#REF!-#REF!)</f>
        <v>#REF!</v>
      </c>
      <c r="D172" s="5">
        <v>1893222.76</v>
      </c>
      <c r="E172" s="8" t="e">
        <f>D172+(#REF!-#REF!)</f>
        <v>#REF!</v>
      </c>
    </row>
    <row r="173" spans="1:5" ht="15.75" x14ac:dyDescent="0.25">
      <c r="A173" s="8">
        <v>4082059.11</v>
      </c>
      <c r="B173" s="5">
        <v>1248423.93</v>
      </c>
      <c r="C173" s="8" t="e">
        <f>B173-(#REF!-#REF!)</f>
        <v>#REF!</v>
      </c>
      <c r="D173" s="5">
        <v>2833635.18</v>
      </c>
      <c r="E173" s="8" t="e">
        <f>D173+(#REF!-#REF!)</f>
        <v>#REF!</v>
      </c>
    </row>
    <row r="174" spans="1:5" ht="15.75" x14ac:dyDescent="0.25">
      <c r="A174" s="8">
        <v>4082059.11</v>
      </c>
      <c r="B174" s="5">
        <v>1248423.93</v>
      </c>
      <c r="C174" s="8" t="e">
        <f>B174-(#REF!-#REF!)</f>
        <v>#REF!</v>
      </c>
      <c r="D174" s="5">
        <v>2833635.18</v>
      </c>
      <c r="E174" s="8" t="e">
        <f>D174+(#REF!-#REF!)</f>
        <v>#REF!</v>
      </c>
    </row>
    <row r="175" spans="1:5" ht="15.75" x14ac:dyDescent="0.25">
      <c r="A175" s="8">
        <v>4726544.71</v>
      </c>
      <c r="B175" s="5">
        <v>1950370.68</v>
      </c>
      <c r="C175" s="8" t="e">
        <f>B175-(#REF!-#REF!)</f>
        <v>#REF!</v>
      </c>
      <c r="D175" s="5">
        <v>2776174.03</v>
      </c>
      <c r="E175" s="8" t="e">
        <f>D175+(#REF!-#REF!)</f>
        <v>#REF!</v>
      </c>
    </row>
    <row r="176" spans="1:5" ht="15.75" x14ac:dyDescent="0.25">
      <c r="A176" s="8">
        <v>12461801.6</v>
      </c>
      <c r="B176" s="5">
        <v>4548793.99</v>
      </c>
      <c r="C176" s="8" t="e">
        <f>B176-(#REF!-#REF!)</f>
        <v>#REF!</v>
      </c>
      <c r="D176" s="5">
        <v>7913007.6100000003</v>
      </c>
      <c r="E176" s="8" t="e">
        <f>D176+(#REF!-#REF!)</f>
        <v>#REF!</v>
      </c>
    </row>
    <row r="177" spans="1:5" ht="15.75" x14ac:dyDescent="0.25">
      <c r="A177" s="8">
        <v>9723629.9900000002</v>
      </c>
      <c r="B177" s="5">
        <v>3933585.31</v>
      </c>
      <c r="C177" s="8" t="e">
        <f>B177-(#REF!-#REF!)</f>
        <v>#REF!</v>
      </c>
      <c r="D177" s="5">
        <v>5790044.6799999997</v>
      </c>
      <c r="E177" s="8" t="e">
        <f>D177+(#REF!-#REF!)</f>
        <v>#REF!</v>
      </c>
    </row>
    <row r="178" spans="1:5" ht="15.75" x14ac:dyDescent="0.25">
      <c r="A178" s="8">
        <v>6730334.2400000002</v>
      </c>
      <c r="B178" s="5">
        <v>2555978.2400000002</v>
      </c>
      <c r="C178" s="8" t="e">
        <f>B178-(#REF!-#REF!)</f>
        <v>#REF!</v>
      </c>
      <c r="D178" s="5">
        <v>4174356</v>
      </c>
      <c r="E178" s="8" t="e">
        <f>D178+(#REF!-#REF!)</f>
        <v>#REF!</v>
      </c>
    </row>
    <row r="179" spans="1:5" ht="15.75" x14ac:dyDescent="0.25">
      <c r="A179" s="8">
        <v>6180290.8899999997</v>
      </c>
      <c r="B179" s="5">
        <v>2499682.59</v>
      </c>
      <c r="C179" s="8" t="e">
        <f>B179-(#REF!-#REF!)</f>
        <v>#REF!</v>
      </c>
      <c r="D179" s="5">
        <v>3680608.3</v>
      </c>
      <c r="E179" s="8" t="e">
        <f>D179+(#REF!-#REF!)</f>
        <v>#REF!</v>
      </c>
    </row>
    <row r="180" spans="1:5" ht="15.75" x14ac:dyDescent="0.25">
      <c r="A180" s="8">
        <v>2994066.19</v>
      </c>
      <c r="B180" s="5">
        <v>793712.82</v>
      </c>
      <c r="C180" s="8" t="e">
        <f>B180-(#REF!-#REF!)</f>
        <v>#REF!</v>
      </c>
      <c r="D180" s="5">
        <v>2200353.37</v>
      </c>
      <c r="E180" s="8" t="e">
        <f>D180+(#REF!-#REF!)</f>
        <v>#REF!</v>
      </c>
    </row>
    <row r="181" spans="1:5" ht="15.75" x14ac:dyDescent="0.25">
      <c r="A181" s="8">
        <v>17082120.940000001</v>
      </c>
      <c r="B181" s="5">
        <v>4405047.26</v>
      </c>
      <c r="C181" s="8" t="e">
        <f>B181-(#REF!-#REF!)</f>
        <v>#REF!</v>
      </c>
      <c r="D181" s="5">
        <v>12677073.68</v>
      </c>
      <c r="E181" s="8" t="e">
        <f>D181+(#REF!-#REF!)</f>
        <v>#REF!</v>
      </c>
    </row>
    <row r="182" spans="1:5" ht="15.75" x14ac:dyDescent="0.25">
      <c r="A182" s="8">
        <v>9912594.8900000006</v>
      </c>
      <c r="B182" s="5">
        <v>3114353.23</v>
      </c>
      <c r="C182" s="8" t="e">
        <f>B182-(#REF!-#REF!)</f>
        <v>#REF!</v>
      </c>
      <c r="D182" s="5">
        <v>6798241.6600000001</v>
      </c>
      <c r="E182" s="8" t="e">
        <f>D182+(#REF!-#REF!)</f>
        <v>#REF!</v>
      </c>
    </row>
    <row r="183" spans="1:5" ht="15.75" x14ac:dyDescent="0.25">
      <c r="A183" s="8">
        <v>259216.46</v>
      </c>
      <c r="B183" s="5">
        <v>107564.93</v>
      </c>
      <c r="C183" s="8" t="e">
        <f>B183-(#REF!-#REF!)</f>
        <v>#REF!</v>
      </c>
      <c r="D183" s="5">
        <v>151651.53</v>
      </c>
      <c r="E183" s="8" t="e">
        <f>D183+(#REF!-#REF!)</f>
        <v>#REF!</v>
      </c>
    </row>
    <row r="184" spans="1:5" ht="15.75" x14ac:dyDescent="0.25">
      <c r="A184" s="8">
        <v>6799930.8600000003</v>
      </c>
      <c r="B184" s="5">
        <v>1913614.63</v>
      </c>
      <c r="C184" s="8" t="e">
        <f>B184-(#REF!-#REF!)</f>
        <v>#REF!</v>
      </c>
      <c r="D184" s="5">
        <v>4886316.2300000004</v>
      </c>
      <c r="E184" s="8" t="e">
        <f>D184+(#REF!-#REF!)</f>
        <v>#REF!</v>
      </c>
    </row>
    <row r="185" spans="1:5" ht="15.75" x14ac:dyDescent="0.25">
      <c r="A185" s="8">
        <v>5407498.4199999999</v>
      </c>
      <c r="B185" s="5">
        <v>1521534.06</v>
      </c>
      <c r="C185" s="8" t="e">
        <f>B185-(#REF!-#REF!)</f>
        <v>#REF!</v>
      </c>
      <c r="D185" s="5">
        <v>3885964.36</v>
      </c>
      <c r="E185" s="8" t="e">
        <f>D185+(#REF!-#REF!)</f>
        <v>#REF!</v>
      </c>
    </row>
    <row r="186" spans="1:5" ht="15.75" x14ac:dyDescent="0.25">
      <c r="A186" s="8">
        <v>6227610.1399999997</v>
      </c>
      <c r="B186" s="5">
        <v>1825345.91</v>
      </c>
      <c r="C186" s="8" t="e">
        <f>B186-(#REF!-#REF!)</f>
        <v>#REF!</v>
      </c>
      <c r="D186" s="5">
        <v>4402264.2300000004</v>
      </c>
      <c r="E186" s="8" t="e">
        <f>D186+(#REF!-#REF!)</f>
        <v>#REF!</v>
      </c>
    </row>
    <row r="187" spans="1:5" ht="15.75" x14ac:dyDescent="0.25">
      <c r="A187" s="8">
        <v>10424536.359999999</v>
      </c>
      <c r="B187" s="5">
        <v>4045426.36</v>
      </c>
      <c r="C187" s="8" t="e">
        <f>B187-(#REF!-#REF!)</f>
        <v>#REF!</v>
      </c>
      <c r="D187" s="5">
        <v>6379110</v>
      </c>
      <c r="E187" s="8" t="e">
        <f>D187+(#REF!-#REF!)</f>
        <v>#REF!</v>
      </c>
    </row>
    <row r="188" spans="1:5" ht="15.75" x14ac:dyDescent="0.25">
      <c r="A188" s="8">
        <v>5435614.3799999999</v>
      </c>
      <c r="B188" s="5">
        <v>2108767.4</v>
      </c>
      <c r="C188" s="8" t="e">
        <f>B188-(#REF!-#REF!)</f>
        <v>#REF!</v>
      </c>
      <c r="D188" s="5">
        <v>3326846.98</v>
      </c>
      <c r="E188" s="8" t="e">
        <f>D188+(#REF!-#REF!)</f>
        <v>#REF!</v>
      </c>
    </row>
    <row r="189" spans="1:5" ht="15.75" x14ac:dyDescent="0.25">
      <c r="A189" s="8">
        <v>3180233.29</v>
      </c>
      <c r="B189" s="5">
        <v>1233245.8</v>
      </c>
      <c r="C189" s="8" t="e">
        <f>B189-(#REF!-#REF!)</f>
        <v>#REF!</v>
      </c>
      <c r="D189" s="5">
        <v>1946987.49</v>
      </c>
      <c r="E189" s="8" t="e">
        <f>D189+(#REF!-#REF!)</f>
        <v>#REF!</v>
      </c>
    </row>
    <row r="190" spans="1:5" ht="15.75" x14ac:dyDescent="0.25">
      <c r="A190" s="8">
        <v>9446719.3399999999</v>
      </c>
      <c r="B190" s="5">
        <v>3588095.84</v>
      </c>
      <c r="C190" s="8" t="e">
        <f>B190-(#REF!-#REF!)</f>
        <v>#REF!</v>
      </c>
      <c r="D190" s="5">
        <v>5858623.5</v>
      </c>
      <c r="E190" s="8" t="e">
        <f>D190+(#REF!-#REF!)</f>
        <v>#REF!</v>
      </c>
    </row>
    <row r="191" spans="1:5" ht="15.75" x14ac:dyDescent="0.25">
      <c r="A191" s="8">
        <v>76035.28</v>
      </c>
      <c r="B191" s="5">
        <v>76035.28</v>
      </c>
      <c r="C191" s="8" t="e">
        <f>B191-(#REF!-#REF!)</f>
        <v>#REF!</v>
      </c>
      <c r="D191" s="5"/>
      <c r="E191" s="8" t="e">
        <f>D191+(#REF!-#REF!)</f>
        <v>#REF!</v>
      </c>
    </row>
    <row r="192" spans="1:5" ht="15.75" x14ac:dyDescent="0.25">
      <c r="A192" s="8">
        <v>6703806.6699999999</v>
      </c>
      <c r="B192" s="5">
        <v>2545618.25</v>
      </c>
      <c r="C192" s="8" t="e">
        <f>B192-(#REF!-#REF!)</f>
        <v>#REF!</v>
      </c>
      <c r="D192" s="5">
        <v>4158188.42</v>
      </c>
      <c r="E192" s="8" t="e">
        <f>D192+(#REF!-#REF!)</f>
        <v>#REF!</v>
      </c>
    </row>
    <row r="193" spans="1:5" ht="15.75" x14ac:dyDescent="0.25">
      <c r="A193" s="8">
        <v>10020007.1</v>
      </c>
      <c r="B193" s="5">
        <v>3805922.61</v>
      </c>
      <c r="C193" s="8" t="e">
        <f>B193-(#REF!-#REF!)</f>
        <v>#REF!</v>
      </c>
      <c r="D193" s="5">
        <v>6214084.4900000002</v>
      </c>
      <c r="E193" s="8" t="e">
        <f>D193+(#REF!-#REF!)</f>
        <v>#REF!</v>
      </c>
    </row>
    <row r="194" spans="1:5" ht="15.75" x14ac:dyDescent="0.25">
      <c r="A194" s="8">
        <v>5834636.7199999997</v>
      </c>
      <c r="B194" s="5">
        <v>2215649.42</v>
      </c>
      <c r="C194" s="8" t="e">
        <f>B194-(#REF!-#REF!)</f>
        <v>#REF!</v>
      </c>
      <c r="D194" s="5">
        <v>3618987.3</v>
      </c>
      <c r="E194" s="8" t="e">
        <f>D194+(#REF!-#REF!)</f>
        <v>#REF!</v>
      </c>
    </row>
    <row r="195" spans="1:5" ht="15.75" x14ac:dyDescent="0.25">
      <c r="A195" s="8">
        <v>1549847.05</v>
      </c>
      <c r="B195" s="5">
        <v>715481.93</v>
      </c>
      <c r="C195" s="8" t="e">
        <f>B195-(#REF!-#REF!)</f>
        <v>#REF!</v>
      </c>
      <c r="D195" s="5">
        <v>834365.12</v>
      </c>
      <c r="E195" s="8" t="e">
        <f>D195+(#REF!-#REF!)</f>
        <v>#REF!</v>
      </c>
    </row>
    <row r="196" spans="1:5" ht="15.75" x14ac:dyDescent="0.25">
      <c r="A196" s="8">
        <v>2969558.2</v>
      </c>
      <c r="B196" s="5">
        <v>1362555.57</v>
      </c>
      <c r="C196" s="8" t="e">
        <f>B196-(#REF!-#REF!)</f>
        <v>#REF!</v>
      </c>
      <c r="D196" s="5">
        <v>1607002.63</v>
      </c>
      <c r="E196" s="8" t="e">
        <f>D196+(#REF!-#REF!)</f>
        <v>#REF!</v>
      </c>
    </row>
    <row r="197" spans="1:5" ht="15.75" x14ac:dyDescent="0.25">
      <c r="A197" s="8">
        <v>3260446.35</v>
      </c>
      <c r="B197" s="5">
        <v>1425774.28</v>
      </c>
      <c r="C197" s="8" t="e">
        <f>B197-(#REF!-#REF!)</f>
        <v>#REF!</v>
      </c>
      <c r="D197" s="5">
        <v>1834672.07</v>
      </c>
      <c r="E197" s="8" t="e">
        <f>D197+(#REF!-#REF!)</f>
        <v>#REF!</v>
      </c>
    </row>
    <row r="198" spans="1:5" ht="15.75" x14ac:dyDescent="0.25">
      <c r="A198" s="8">
        <v>3316822.64</v>
      </c>
      <c r="B198" s="5">
        <v>1395632.08</v>
      </c>
      <c r="C198" s="8" t="e">
        <f>B198-(#REF!-#REF!)</f>
        <v>#REF!</v>
      </c>
      <c r="D198" s="5">
        <v>1921190.56</v>
      </c>
      <c r="E198" s="8" t="e">
        <f>D198+(#REF!-#REF!)</f>
        <v>#REF!</v>
      </c>
    </row>
    <row r="199" spans="1:5" ht="15.75" x14ac:dyDescent="0.25">
      <c r="A199" s="8">
        <v>3195670.84</v>
      </c>
      <c r="B199" s="5">
        <v>1387080.34</v>
      </c>
      <c r="C199" s="8" t="e">
        <f>B199-(#REF!-#REF!)</f>
        <v>#REF!</v>
      </c>
      <c r="D199" s="5">
        <v>1808590.5</v>
      </c>
      <c r="E199" s="8" t="e">
        <f>D199+(#REF!-#REF!)</f>
        <v>#REF!</v>
      </c>
    </row>
    <row r="200" spans="1:5" ht="15.75" x14ac:dyDescent="0.25">
      <c r="A200" s="8">
        <v>4893067.62</v>
      </c>
      <c r="B200" s="5">
        <v>2174314.41</v>
      </c>
      <c r="C200" s="8" t="e">
        <f>B200-(#REF!-#REF!)</f>
        <v>#REF!</v>
      </c>
      <c r="D200" s="5">
        <v>2718753.21</v>
      </c>
      <c r="E200" s="8" t="e">
        <f>D200+(#REF!-#REF!)</f>
        <v>#REF!</v>
      </c>
    </row>
    <row r="201" spans="1:5" ht="15.75" x14ac:dyDescent="0.25">
      <c r="A201" s="8">
        <v>4979058.6399999997</v>
      </c>
      <c r="B201" s="5">
        <v>2095741.12</v>
      </c>
      <c r="C201" s="8" t="e">
        <f>B201-(#REF!-#REF!)</f>
        <v>#REF!</v>
      </c>
      <c r="D201" s="5">
        <v>2883317.52</v>
      </c>
      <c r="E201" s="8" t="e">
        <f>D201+(#REF!-#REF!)</f>
        <v>#REF!</v>
      </c>
    </row>
    <row r="202" spans="1:5" ht="15.75" x14ac:dyDescent="0.25">
      <c r="A202" s="8">
        <v>5754327.6600000001</v>
      </c>
      <c r="B202" s="5">
        <v>2565042.52</v>
      </c>
      <c r="C202" s="8" t="e">
        <f>B202-(#REF!-#REF!)</f>
        <v>#REF!</v>
      </c>
      <c r="D202" s="5">
        <v>3189285.14</v>
      </c>
      <c r="E202" s="8" t="e">
        <f>D202+(#REF!-#REF!)</f>
        <v>#REF!</v>
      </c>
    </row>
    <row r="203" spans="1:5" ht="15.75" x14ac:dyDescent="0.25">
      <c r="A203" s="8">
        <v>3487945.24</v>
      </c>
      <c r="B203" s="5">
        <v>1438860.57</v>
      </c>
      <c r="C203" s="8" t="e">
        <f>B203-(#REF!-#REF!)</f>
        <v>#REF!</v>
      </c>
      <c r="D203" s="5">
        <v>2049084.67</v>
      </c>
      <c r="E203" s="8" t="e">
        <f>D203+(#REF!-#REF!)</f>
        <v>#REF!</v>
      </c>
    </row>
    <row r="204" spans="1:5" ht="15.75" x14ac:dyDescent="0.25">
      <c r="A204" s="8">
        <v>3317767.54</v>
      </c>
      <c r="B204" s="5">
        <v>1368648.63</v>
      </c>
      <c r="C204" s="8" t="e">
        <f>B204-(#REF!-#REF!)</f>
        <v>#REF!</v>
      </c>
      <c r="D204" s="5">
        <v>1949118.91</v>
      </c>
      <c r="E204" s="8" t="e">
        <f>D204+(#REF!-#REF!)</f>
        <v>#REF!</v>
      </c>
    </row>
    <row r="205" spans="1:5" ht="15.75" x14ac:dyDescent="0.25">
      <c r="A205" s="8">
        <v>4944974.58</v>
      </c>
      <c r="B205" s="5">
        <v>2081385.31</v>
      </c>
      <c r="C205" s="8" t="e">
        <f>B205-(#REF!-#REF!)</f>
        <v>#REF!</v>
      </c>
      <c r="D205" s="5">
        <v>2863589.27</v>
      </c>
      <c r="E205" s="8" t="e">
        <f>D205+(#REF!-#REF!)</f>
        <v>#REF!</v>
      </c>
    </row>
    <row r="206" spans="1:5" ht="15.75" x14ac:dyDescent="0.25">
      <c r="A206" s="8">
        <v>10111198.039999999</v>
      </c>
      <c r="B206" s="5">
        <v>3674307.91</v>
      </c>
      <c r="C206" s="8" t="e">
        <f>B206-(#REF!-#REF!)</f>
        <v>#REF!</v>
      </c>
      <c r="D206" s="5">
        <v>6436890.1299999999</v>
      </c>
      <c r="E206" s="8" t="e">
        <f>D206+(#REF!-#REF!)</f>
        <v>#REF!</v>
      </c>
    </row>
    <row r="207" spans="1:5" ht="15.75" x14ac:dyDescent="0.25">
      <c r="A207" s="8">
        <v>4393503.09</v>
      </c>
      <c r="B207" s="5">
        <v>1740405.53</v>
      </c>
      <c r="C207" s="8" t="e">
        <f>B207-(#REF!-#REF!)</f>
        <v>#REF!</v>
      </c>
      <c r="D207" s="5">
        <v>2653097.56</v>
      </c>
      <c r="E207" s="8" t="e">
        <f>D207+(#REF!-#REF!)</f>
        <v>#REF!</v>
      </c>
    </row>
    <row r="208" spans="1:5" ht="15.75" x14ac:dyDescent="0.25">
      <c r="A208" s="8">
        <v>3465748.73</v>
      </c>
      <c r="B208" s="5">
        <v>1429752.55</v>
      </c>
      <c r="C208" s="8" t="e">
        <f>B208-(#REF!-#REF!)</f>
        <v>#REF!</v>
      </c>
      <c r="D208" s="5">
        <v>2035996.18</v>
      </c>
      <c r="E208" s="8" t="e">
        <f>D208+(#REF!-#REF!)</f>
        <v>#REF!</v>
      </c>
    </row>
    <row r="209" spans="1:5" ht="15.75" x14ac:dyDescent="0.25">
      <c r="A209" s="8">
        <v>7850036.7300000004</v>
      </c>
      <c r="B209" s="5">
        <v>3304956.9</v>
      </c>
      <c r="C209" s="8" t="e">
        <f>B209-(#REF!-#REF!)</f>
        <v>#REF!</v>
      </c>
      <c r="D209" s="5">
        <v>4545079.83</v>
      </c>
      <c r="E209" s="8" t="e">
        <f>D209+(#REF!-#REF!)</f>
        <v>#REF!</v>
      </c>
    </row>
    <row r="210" spans="1:5" ht="15.75" x14ac:dyDescent="0.25">
      <c r="A210" s="8">
        <v>2370569.42</v>
      </c>
      <c r="B210" s="5">
        <v>938453.93</v>
      </c>
      <c r="C210" s="8" t="e">
        <f>B210-(#REF!-#REF!)</f>
        <v>#REF!</v>
      </c>
      <c r="D210" s="5">
        <v>1432115.49</v>
      </c>
      <c r="E210" s="8" t="e">
        <f>D210+(#REF!-#REF!)</f>
        <v>#REF!</v>
      </c>
    </row>
    <row r="211" spans="1:5" ht="15.75" x14ac:dyDescent="0.25">
      <c r="A211" s="8">
        <v>5324183.24</v>
      </c>
      <c r="B211" s="5">
        <v>2153236.5</v>
      </c>
      <c r="C211" s="8" t="e">
        <f>B211-(#REF!-#REF!)</f>
        <v>#REF!</v>
      </c>
      <c r="D211" s="5">
        <v>3170946.74</v>
      </c>
      <c r="E211" s="8" t="e">
        <f>D211+(#REF!-#REF!)</f>
        <v>#REF!</v>
      </c>
    </row>
    <row r="212" spans="1:5" ht="15.75" x14ac:dyDescent="0.25">
      <c r="A212" s="8">
        <v>3517018.93</v>
      </c>
      <c r="B212" s="5">
        <v>1392940.79</v>
      </c>
      <c r="C212" s="8" t="e">
        <f>B212-(#REF!-#REF!)</f>
        <v>#REF!</v>
      </c>
      <c r="D212" s="5">
        <v>2124078.14</v>
      </c>
      <c r="E212" s="8" t="e">
        <f>D212+(#REF!-#REF!)</f>
        <v>#REF!</v>
      </c>
    </row>
    <row r="213" spans="1:5" ht="15.75" x14ac:dyDescent="0.25">
      <c r="A213" s="8">
        <v>6028566.2300000004</v>
      </c>
      <c r="B213" s="5">
        <v>2438281.9700000002</v>
      </c>
      <c r="C213" s="8" t="e">
        <f>B213-(#REF!-#REF!)</f>
        <v>#REF!</v>
      </c>
      <c r="D213" s="5">
        <v>3590284.26</v>
      </c>
      <c r="E213" s="8" t="e">
        <f>D213+(#REF!-#REF!)</f>
        <v>#REF!</v>
      </c>
    </row>
    <row r="214" spans="1:5" ht="15.75" x14ac:dyDescent="0.25">
      <c r="A214" s="8">
        <v>3468155.43</v>
      </c>
      <c r="B214" s="5">
        <v>1382422.86</v>
      </c>
      <c r="C214" s="8" t="e">
        <f>B214-(#REF!-#REF!)</f>
        <v>#REF!</v>
      </c>
      <c r="D214" s="5">
        <v>2085732.57</v>
      </c>
      <c r="E214" s="8" t="e">
        <f>D214+(#REF!-#REF!)</f>
        <v>#REF!</v>
      </c>
    </row>
    <row r="215" spans="1:5" ht="15.75" x14ac:dyDescent="0.25">
      <c r="A215" s="8">
        <v>2535367.9700000002</v>
      </c>
      <c r="B215" s="5">
        <v>1003784.1</v>
      </c>
      <c r="C215" s="8" t="e">
        <f>B215-(#REF!-#REF!)</f>
        <v>#REF!</v>
      </c>
      <c r="D215" s="5">
        <v>1531583.87</v>
      </c>
      <c r="E215" s="8" t="e">
        <f>D215+(#REF!-#REF!)</f>
        <v>#REF!</v>
      </c>
    </row>
    <row r="216" spans="1:5" ht="15.75" x14ac:dyDescent="0.25">
      <c r="A216" s="8">
        <v>6040476.3399999999</v>
      </c>
      <c r="B216" s="5">
        <v>2293859.35</v>
      </c>
      <c r="C216" s="8" t="e">
        <f>B216-(#REF!-#REF!)</f>
        <v>#REF!</v>
      </c>
      <c r="D216" s="5">
        <v>3746616.99</v>
      </c>
      <c r="E216" s="8" t="e">
        <f>D216+(#REF!-#REF!)</f>
        <v>#REF!</v>
      </c>
    </row>
    <row r="217" spans="1:5" ht="15.75" x14ac:dyDescent="0.25">
      <c r="A217" s="8">
        <v>5281344.96</v>
      </c>
      <c r="B217" s="5">
        <v>2179460.9900000002</v>
      </c>
      <c r="C217" s="8" t="e">
        <f>B217-(#REF!-#REF!)</f>
        <v>#REF!</v>
      </c>
      <c r="D217" s="5">
        <v>3101883.97</v>
      </c>
      <c r="E217" s="8" t="e">
        <f>D217+(#REF!-#REF!)</f>
        <v>#REF!</v>
      </c>
    </row>
    <row r="218" spans="1:5" ht="15.75" x14ac:dyDescent="0.25">
      <c r="A218" s="8">
        <v>5343465.72</v>
      </c>
      <c r="B218" s="5">
        <v>2161039.2000000002</v>
      </c>
      <c r="C218" s="8" t="e">
        <f>B218-(#REF!-#REF!)</f>
        <v>#REF!</v>
      </c>
      <c r="D218" s="5">
        <v>3182426.52</v>
      </c>
      <c r="E218" s="8" t="e">
        <f>D218+(#REF!-#REF!)</f>
        <v>#REF!</v>
      </c>
    </row>
    <row r="219" spans="1:5" ht="15.75" x14ac:dyDescent="0.25">
      <c r="A219" s="8">
        <v>8187444.5899999999</v>
      </c>
      <c r="B219" s="5">
        <v>2992079.11</v>
      </c>
      <c r="C219" s="8" t="e">
        <f>B219-(#REF!-#REF!)</f>
        <v>#REF!</v>
      </c>
      <c r="D219" s="5">
        <v>5195365.4800000004</v>
      </c>
      <c r="E219" s="8" t="e">
        <f>D219+(#REF!-#REF!)</f>
        <v>#REF!</v>
      </c>
    </row>
    <row r="220" spans="1:5" ht="15.75" x14ac:dyDescent="0.25">
      <c r="A220" s="28">
        <v>28470.12</v>
      </c>
      <c r="B220" s="26">
        <v>9821.11</v>
      </c>
      <c r="C220" s="28" t="e">
        <f>B220-(#REF!-#REF!)</f>
        <v>#REF!</v>
      </c>
      <c r="D220" s="26">
        <v>18649.009999999998</v>
      </c>
      <c r="E220" s="28" t="e">
        <f>D220+(#REF!-#REF!)</f>
        <v>#REF!</v>
      </c>
    </row>
    <row r="221" spans="1:5" ht="15.75" x14ac:dyDescent="0.25">
      <c r="A221" s="8">
        <v>129966.01</v>
      </c>
      <c r="B221" s="5">
        <v>129966.01</v>
      </c>
      <c r="C221" s="8" t="e">
        <f>B221-(#REF!-#REF!)</f>
        <v>#REF!</v>
      </c>
      <c r="D221" s="5">
        <v>0</v>
      </c>
      <c r="E221" s="8" t="e">
        <f>D221+(#REF!-#REF!)</f>
        <v>#REF!</v>
      </c>
    </row>
    <row r="222" spans="1:5" ht="15.75" x14ac:dyDescent="0.25">
      <c r="A222" s="8">
        <v>14870.96</v>
      </c>
      <c r="B222" s="5">
        <v>14870.96</v>
      </c>
      <c r="C222" s="8" t="e">
        <f>B222-(#REF!-#REF!)</f>
        <v>#REF!</v>
      </c>
      <c r="D222" s="5">
        <v>0</v>
      </c>
      <c r="E222" s="8" t="e">
        <f>D222+(#REF!-#REF!)</f>
        <v>#REF!</v>
      </c>
    </row>
    <row r="223" spans="1:5" ht="15.75" x14ac:dyDescent="0.25">
      <c r="A223" s="8">
        <v>123077.69</v>
      </c>
      <c r="B223" s="5">
        <v>123077.69</v>
      </c>
      <c r="C223" s="8" t="e">
        <f>B223-(#REF!-#REF!)</f>
        <v>#REF!</v>
      </c>
      <c r="D223" s="5">
        <v>0</v>
      </c>
      <c r="E223" s="8" t="e">
        <f>D223+(#REF!-#REF!)</f>
        <v>#REF!</v>
      </c>
    </row>
    <row r="224" spans="1:5" ht="15.75" x14ac:dyDescent="0.25">
      <c r="A224" s="8">
        <v>383401.29</v>
      </c>
      <c r="B224" s="5">
        <v>189341.02</v>
      </c>
      <c r="C224" s="8" t="e">
        <f>B224-(#REF!-#REF!)</f>
        <v>#REF!</v>
      </c>
      <c r="D224" s="5">
        <v>194060.27</v>
      </c>
      <c r="E224" s="8" t="e">
        <f>D224+(#REF!-#REF!)</f>
        <v>#REF!</v>
      </c>
    </row>
    <row r="225" spans="1:5" ht="15.75" x14ac:dyDescent="0.25">
      <c r="A225" s="8">
        <v>4906639.92</v>
      </c>
      <c r="B225" s="5">
        <v>2065239.96</v>
      </c>
      <c r="C225" s="8" t="e">
        <f>B225-(#REF!-#REF!)</f>
        <v>#REF!</v>
      </c>
      <c r="D225" s="5">
        <v>2841399.96</v>
      </c>
      <c r="E225" s="8" t="e">
        <f>D225+(#REF!-#REF!)</f>
        <v>#REF!</v>
      </c>
    </row>
    <row r="226" spans="1:5" ht="15.75" x14ac:dyDescent="0.25">
      <c r="A226" s="8">
        <v>8964376.7699999996</v>
      </c>
      <c r="B226" s="5">
        <v>2449853.79</v>
      </c>
      <c r="C226" s="8" t="e">
        <f>B226-(#REF!-#REF!)</f>
        <v>#REF!</v>
      </c>
      <c r="D226" s="5">
        <v>6514522.9800000004</v>
      </c>
      <c r="E226" s="8" t="e">
        <f>D226+(#REF!-#REF!)</f>
        <v>#REF!</v>
      </c>
    </row>
    <row r="227" spans="1:5" ht="15.75" x14ac:dyDescent="0.25">
      <c r="A227" s="8">
        <v>13169475.029999999</v>
      </c>
      <c r="B227" s="5">
        <v>3545362.85</v>
      </c>
      <c r="C227" s="8" t="e">
        <f>B227-(#REF!-#REF!)</f>
        <v>#REF!</v>
      </c>
      <c r="D227" s="5">
        <v>9624112.1799999997</v>
      </c>
      <c r="E227" s="8" t="e">
        <f>D227+(#REF!-#REF!)</f>
        <v>#REF!</v>
      </c>
    </row>
    <row r="228" spans="1:5" ht="15.75" x14ac:dyDescent="0.25">
      <c r="A228" s="8">
        <v>3302988.61</v>
      </c>
      <c r="B228" s="5">
        <v>1389804.32</v>
      </c>
      <c r="C228" s="8" t="e">
        <f>B228-(#REF!-#REF!)</f>
        <v>#REF!</v>
      </c>
      <c r="D228" s="5">
        <v>1913184.29</v>
      </c>
      <c r="E228" s="8" t="e">
        <f>D228+(#REF!-#REF!)</f>
        <v>#REF!</v>
      </c>
    </row>
    <row r="229" spans="1:5" ht="15.75" x14ac:dyDescent="0.25">
      <c r="A229" s="8">
        <v>4909773.22</v>
      </c>
      <c r="B229" s="5">
        <v>2066558.52</v>
      </c>
      <c r="C229" s="8" t="e">
        <f>B229-(#REF!-#REF!)</f>
        <v>#REF!</v>
      </c>
      <c r="D229" s="5">
        <v>2843214.7</v>
      </c>
      <c r="E229" s="8" t="e">
        <f>D229+(#REF!-#REF!)</f>
        <v>#REF!</v>
      </c>
    </row>
    <row r="230" spans="1:5" ht="15.75" x14ac:dyDescent="0.25">
      <c r="A230" s="8">
        <v>452851.06</v>
      </c>
      <c r="B230" s="5">
        <v>109397.22</v>
      </c>
      <c r="C230" s="8" t="e">
        <f>B230-(#REF!-#REF!)</f>
        <v>#REF!</v>
      </c>
      <c r="D230" s="5">
        <v>343453.84</v>
      </c>
      <c r="E230" s="8" t="e">
        <f>D230+(#REF!-#REF!)</f>
        <v>#REF!</v>
      </c>
    </row>
    <row r="231" spans="1:5" ht="15.75" x14ac:dyDescent="0.25">
      <c r="A231" s="8">
        <v>452851.06</v>
      </c>
      <c r="B231" s="5">
        <v>109906.15</v>
      </c>
      <c r="C231" s="8" t="e">
        <f>B231-(#REF!-#REF!)</f>
        <v>#REF!</v>
      </c>
      <c r="D231" s="5">
        <v>342944.91</v>
      </c>
      <c r="E231" s="8" t="e">
        <f>D231+(#REF!-#REF!)</f>
        <v>#REF!</v>
      </c>
    </row>
    <row r="232" spans="1:5" ht="15.75" x14ac:dyDescent="0.25">
      <c r="A232" s="8">
        <v>61750.03</v>
      </c>
      <c r="B232" s="5">
        <v>5132.28</v>
      </c>
      <c r="C232" s="8" t="e">
        <f>B232-(#REF!-#REF!)</f>
        <v>#REF!</v>
      </c>
      <c r="D232" s="5">
        <v>56617.75</v>
      </c>
      <c r="E232" s="8" t="e">
        <f>D232+(#REF!-#REF!)</f>
        <v>#REF!</v>
      </c>
    </row>
    <row r="233" spans="1:5" ht="15.75" x14ac:dyDescent="0.25">
      <c r="A233" s="8">
        <v>4947070.92</v>
      </c>
      <c r="B233" s="5">
        <v>2082267.64</v>
      </c>
      <c r="C233" s="8" t="e">
        <f>B233-(#REF!-#REF!)</f>
        <v>#REF!</v>
      </c>
      <c r="D233" s="5">
        <v>2864803.28</v>
      </c>
      <c r="E233" s="8" t="e">
        <f>D233+(#REF!-#REF!)</f>
        <v>#REF!</v>
      </c>
    </row>
    <row r="234" spans="1:5" ht="15.75" x14ac:dyDescent="0.25">
      <c r="A234" s="8">
        <v>41993.08</v>
      </c>
      <c r="B234" s="5">
        <v>41993.08</v>
      </c>
      <c r="C234" s="8" t="e">
        <f>B234-(#REF!-#REF!)</f>
        <v>#REF!</v>
      </c>
      <c r="D234" s="5">
        <v>0</v>
      </c>
      <c r="E234" s="8" t="e">
        <f>D234+(#REF!-#REF!)</f>
        <v>#REF!</v>
      </c>
    </row>
    <row r="235" spans="1:5" ht="15.75" x14ac:dyDescent="0.25">
      <c r="A235" s="8">
        <v>118170.86</v>
      </c>
      <c r="B235" s="5">
        <v>118170.86</v>
      </c>
      <c r="C235" s="8" t="e">
        <f>B235-(#REF!-#REF!)</f>
        <v>#REF!</v>
      </c>
      <c r="D235" s="5">
        <v>0</v>
      </c>
      <c r="E235" s="8" t="e">
        <f>D235+(#REF!-#REF!)</f>
        <v>#REF!</v>
      </c>
    </row>
    <row r="236" spans="1:5" ht="15.75" x14ac:dyDescent="0.25">
      <c r="A236" s="8">
        <v>161654.21</v>
      </c>
      <c r="B236" s="5">
        <v>161654.21</v>
      </c>
      <c r="C236" s="8" t="e">
        <f>B236-(#REF!-#REF!)</f>
        <v>#REF!</v>
      </c>
      <c r="D236" s="5">
        <v>0</v>
      </c>
      <c r="E236" s="8" t="e">
        <f>D236+(#REF!-#REF!)</f>
        <v>#REF!</v>
      </c>
    </row>
    <row r="237" spans="1:5" ht="15.75" x14ac:dyDescent="0.25">
      <c r="A237" s="8">
        <v>208558.29</v>
      </c>
      <c r="B237" s="5">
        <v>208558.29</v>
      </c>
      <c r="C237" s="8" t="e">
        <f>B237-(#REF!-#REF!)</f>
        <v>#REF!</v>
      </c>
      <c r="D237" s="5">
        <v>0</v>
      </c>
      <c r="E237" s="8" t="e">
        <f>D237+(#REF!-#REF!)</f>
        <v>#REF!</v>
      </c>
    </row>
    <row r="238" spans="1:5" ht="15.75" x14ac:dyDescent="0.25">
      <c r="A238" s="8">
        <v>81194.850000000006</v>
      </c>
      <c r="B238" s="5">
        <v>81194.850000000006</v>
      </c>
      <c r="C238" s="8" t="e">
        <f>B238-(#REF!-#REF!)</f>
        <v>#REF!</v>
      </c>
      <c r="D238" s="5">
        <v>0</v>
      </c>
      <c r="E238" s="8" t="e">
        <f>D238+(#REF!-#REF!)</f>
        <v>#REF!</v>
      </c>
    </row>
    <row r="239" spans="1:5" ht="15.75" x14ac:dyDescent="0.25">
      <c r="A239" s="8">
        <v>67453.850000000006</v>
      </c>
      <c r="B239" s="5">
        <v>67453.850000000006</v>
      </c>
      <c r="C239" s="8" t="e">
        <f>B239-(#REF!-#REF!)</f>
        <v>#REF!</v>
      </c>
      <c r="D239" s="5">
        <v>0</v>
      </c>
      <c r="E239" s="8" t="e">
        <f>D239+(#REF!-#REF!)</f>
        <v>#REF!</v>
      </c>
    </row>
    <row r="240" spans="1:5" ht="15.75" x14ac:dyDescent="0.25">
      <c r="A240" s="8">
        <v>114899.6</v>
      </c>
      <c r="B240" s="5">
        <v>114899.6</v>
      </c>
      <c r="C240" s="8" t="e">
        <f>B240-(#REF!-#REF!)</f>
        <v>#REF!</v>
      </c>
      <c r="D240" s="5">
        <v>0</v>
      </c>
      <c r="E240" s="8" t="e">
        <f>D240+(#REF!-#REF!)</f>
        <v>#REF!</v>
      </c>
    </row>
    <row r="241" spans="1:5" ht="15.75" x14ac:dyDescent="0.25">
      <c r="A241" s="8">
        <v>199320.33</v>
      </c>
      <c r="B241" s="5">
        <v>199320.33</v>
      </c>
      <c r="C241" s="8" t="e">
        <f>B241-(#REF!-#REF!)</f>
        <v>#REF!</v>
      </c>
      <c r="D241" s="5">
        <v>0</v>
      </c>
      <c r="E241" s="8" t="e">
        <f>D241+(#REF!-#REF!)</f>
        <v>#REF!</v>
      </c>
    </row>
    <row r="242" spans="1:5" ht="15.75" x14ac:dyDescent="0.25">
      <c r="A242" s="8">
        <v>74399.649999999994</v>
      </c>
      <c r="B242" s="5">
        <v>74399.649999999994</v>
      </c>
      <c r="C242" s="8" t="e">
        <f>B242-(#REF!-#REF!)</f>
        <v>#REF!</v>
      </c>
      <c r="D242" s="5">
        <v>0</v>
      </c>
      <c r="E242" s="8" t="e">
        <f>D242+(#REF!-#REF!)</f>
        <v>#REF!</v>
      </c>
    </row>
    <row r="243" spans="1:5" ht="15.75" x14ac:dyDescent="0.25">
      <c r="A243" s="8">
        <v>147612.84</v>
      </c>
      <c r="B243" s="5">
        <v>147612.84</v>
      </c>
      <c r="C243" s="8" t="e">
        <f>B243-(#REF!-#REF!)</f>
        <v>#REF!</v>
      </c>
      <c r="D243" s="5">
        <v>0</v>
      </c>
      <c r="E243" s="8" t="e">
        <f>D243+(#REF!-#REF!)</f>
        <v>#REF!</v>
      </c>
    </row>
    <row r="244" spans="1:5" ht="15.75" x14ac:dyDescent="0.25">
      <c r="A244" s="8">
        <v>14398.67</v>
      </c>
      <c r="B244" s="5">
        <v>14398.67</v>
      </c>
      <c r="C244" s="8" t="e">
        <f>B244-(#REF!-#REF!)</f>
        <v>#REF!</v>
      </c>
      <c r="D244" s="5">
        <v>0</v>
      </c>
      <c r="E244" s="8" t="e">
        <f>D244+(#REF!-#REF!)</f>
        <v>#REF!</v>
      </c>
    </row>
    <row r="245" spans="1:5" ht="15.75" x14ac:dyDescent="0.25">
      <c r="A245" s="8">
        <v>101664.81</v>
      </c>
      <c r="B245" s="5">
        <v>59337.98</v>
      </c>
      <c r="C245" s="8" t="e">
        <f>B245-(#REF!-#REF!)</f>
        <v>#REF!</v>
      </c>
      <c r="D245" s="5">
        <v>42326.83</v>
      </c>
      <c r="E245" s="8" t="e">
        <f>D245+(#REF!-#REF!)</f>
        <v>#REF!</v>
      </c>
    </row>
    <row r="246" spans="1:5" ht="15.75" x14ac:dyDescent="0.25">
      <c r="A246" s="8">
        <v>94684.06</v>
      </c>
      <c r="B246" s="5">
        <v>55205.03</v>
      </c>
      <c r="C246" s="8" t="e">
        <f>B246-(#REF!-#REF!)</f>
        <v>#REF!</v>
      </c>
      <c r="D246" s="5">
        <v>39479.03</v>
      </c>
      <c r="E246" s="8" t="e">
        <f>D246+(#REF!-#REF!)</f>
        <v>#REF!</v>
      </c>
    </row>
    <row r="247" spans="1:5" ht="15.75" x14ac:dyDescent="0.25">
      <c r="A247" s="8">
        <v>111317.03</v>
      </c>
      <c r="B247" s="5">
        <v>65052.31</v>
      </c>
      <c r="C247" s="8" t="e">
        <f>B247-(#REF!-#REF!)</f>
        <v>#REF!</v>
      </c>
      <c r="D247" s="5">
        <v>46264.72</v>
      </c>
      <c r="E247" s="8" t="e">
        <f>D247+(#REF!-#REF!)</f>
        <v>#REF!</v>
      </c>
    </row>
    <row r="248" spans="1:5" ht="15.75" x14ac:dyDescent="0.25">
      <c r="A248" s="8">
        <v>106986.42</v>
      </c>
      <c r="B248" s="5">
        <v>62488.15</v>
      </c>
      <c r="C248" s="8" t="e">
        <f>B248-(#REF!-#REF!)</f>
        <v>#REF!</v>
      </c>
      <c r="D248" s="5">
        <v>44498.27</v>
      </c>
      <c r="E248" s="8" t="e">
        <f>D248+(#REF!-#REF!)</f>
        <v>#REF!</v>
      </c>
    </row>
    <row r="249" spans="1:5" ht="15.75" x14ac:dyDescent="0.25">
      <c r="A249" s="8">
        <v>106997.42</v>
      </c>
      <c r="B249" s="5">
        <v>62494.29</v>
      </c>
      <c r="C249" s="8" t="e">
        <f>B249-(#REF!-#REF!)</f>
        <v>#REF!</v>
      </c>
      <c r="D249" s="5">
        <v>44503.13</v>
      </c>
      <c r="E249" s="8" t="e">
        <f>D249+(#REF!-#REF!)</f>
        <v>#REF!</v>
      </c>
    </row>
    <row r="250" spans="1:5" ht="15.75" x14ac:dyDescent="0.25">
      <c r="A250" s="8">
        <v>111205.94</v>
      </c>
      <c r="B250" s="5">
        <v>61053.7</v>
      </c>
      <c r="C250" s="8" t="e">
        <f>B250-(#REF!-#REF!)</f>
        <v>#REF!</v>
      </c>
      <c r="D250" s="5">
        <v>50152.24</v>
      </c>
      <c r="E250" s="8" t="e">
        <f>D250+(#REF!-#REF!)</f>
        <v>#REF!</v>
      </c>
    </row>
    <row r="251" spans="1:5" ht="15.75" x14ac:dyDescent="0.25">
      <c r="A251" s="8">
        <v>108114.77</v>
      </c>
      <c r="B251" s="5">
        <v>63155.72</v>
      </c>
      <c r="C251" s="8" t="e">
        <f>B251-(#REF!-#REF!)</f>
        <v>#REF!</v>
      </c>
      <c r="D251" s="5">
        <v>44959.05</v>
      </c>
      <c r="E251" s="8" t="e">
        <f>D251+(#REF!-#REF!)</f>
        <v>#REF!</v>
      </c>
    </row>
    <row r="252" spans="1:5" ht="15.75" x14ac:dyDescent="0.25">
      <c r="A252" s="8">
        <v>14640.08</v>
      </c>
      <c r="B252" s="5">
        <v>14640.08</v>
      </c>
      <c r="C252" s="8" t="e">
        <f>B252-(#REF!-#REF!)</f>
        <v>#REF!</v>
      </c>
      <c r="D252" s="5">
        <v>0</v>
      </c>
      <c r="E252" s="8" t="e">
        <f>D252+(#REF!-#REF!)</f>
        <v>#REF!</v>
      </c>
    </row>
    <row r="253" spans="1:5" ht="15.75" x14ac:dyDescent="0.25">
      <c r="A253" s="8">
        <v>460665.65</v>
      </c>
      <c r="B253" s="5">
        <v>314627.48</v>
      </c>
      <c r="C253" s="8" t="e">
        <f>B253-(#REF!-#REF!)</f>
        <v>#REF!</v>
      </c>
      <c r="D253" s="5">
        <v>146038.17000000001</v>
      </c>
      <c r="E253" s="8" t="e">
        <f>D253+(#REF!-#REF!)</f>
        <v>#REF!</v>
      </c>
    </row>
    <row r="254" spans="1:5" ht="15.75" x14ac:dyDescent="0.25">
      <c r="A254" s="8">
        <v>483441.49</v>
      </c>
      <c r="B254" s="5">
        <v>345726.42</v>
      </c>
      <c r="C254" s="8" t="e">
        <f>B254-(#REF!-#REF!)</f>
        <v>#REF!</v>
      </c>
      <c r="D254" s="5">
        <v>137715.07</v>
      </c>
      <c r="E254" s="8" t="e">
        <f>D254+(#REF!-#REF!)</f>
        <v>#REF!</v>
      </c>
    </row>
    <row r="255" spans="1:5" ht="15.75" x14ac:dyDescent="0.25">
      <c r="A255" s="8">
        <v>22647.96</v>
      </c>
      <c r="B255" s="5">
        <v>1882.64</v>
      </c>
      <c r="C255" s="8" t="e">
        <f>B255-(#REF!-#REF!)</f>
        <v>#REF!</v>
      </c>
      <c r="D255" s="5">
        <v>20765.32</v>
      </c>
      <c r="E255" s="8" t="e">
        <f>D255+(#REF!-#REF!)</f>
        <v>#REF!</v>
      </c>
    </row>
    <row r="256" spans="1:5" ht="15.75" x14ac:dyDescent="0.25">
      <c r="A256" s="8">
        <v>742962.52</v>
      </c>
      <c r="B256" s="5">
        <v>572277.73</v>
      </c>
      <c r="C256" s="8" t="e">
        <f>B256-(#REF!-#REF!)</f>
        <v>#REF!</v>
      </c>
      <c r="D256" s="5">
        <v>170684.79</v>
      </c>
      <c r="E256" s="8" t="e">
        <f>D256+(#REF!-#REF!)</f>
        <v>#REF!</v>
      </c>
    </row>
    <row r="257" spans="1:5" ht="15.75" x14ac:dyDescent="0.25">
      <c r="A257" s="8">
        <v>2065453.45</v>
      </c>
      <c r="B257" s="5">
        <v>1687112.98</v>
      </c>
      <c r="C257" s="8" t="e">
        <f>B257-(#REF!-#REF!)</f>
        <v>#REF!</v>
      </c>
      <c r="D257" s="5">
        <v>378340.47</v>
      </c>
      <c r="E257" s="8" t="e">
        <f>D257+(#REF!-#REF!)</f>
        <v>#REF!</v>
      </c>
    </row>
    <row r="258" spans="1:5" ht="15.75" x14ac:dyDescent="0.25">
      <c r="A258" s="8">
        <v>698410.78</v>
      </c>
      <c r="B258" s="5">
        <v>583406.57999999996</v>
      </c>
      <c r="C258" s="8" t="e">
        <f>B258-(#REF!-#REF!)</f>
        <v>#REF!</v>
      </c>
      <c r="D258" s="5">
        <v>115004.2</v>
      </c>
      <c r="E258" s="8" t="e">
        <f>D258+(#REF!-#REF!)</f>
        <v>#REF!</v>
      </c>
    </row>
    <row r="259" spans="1:5" ht="15.75" x14ac:dyDescent="0.25">
      <c r="A259" s="8">
        <v>594366.11</v>
      </c>
      <c r="B259" s="5">
        <v>324189.48</v>
      </c>
      <c r="C259" s="8" t="e">
        <f>B259-(#REF!-#REF!)</f>
        <v>#REF!</v>
      </c>
      <c r="D259" s="5">
        <v>270176.63</v>
      </c>
      <c r="E259" s="8" t="e">
        <f>D259+(#REF!-#REF!)</f>
        <v>#REF!</v>
      </c>
    </row>
    <row r="260" spans="1:5" ht="15.75" x14ac:dyDescent="0.25">
      <c r="A260" s="8">
        <v>460665.65</v>
      </c>
      <c r="B260" s="5">
        <v>365322.96</v>
      </c>
      <c r="C260" s="8" t="e">
        <f>B260-(#REF!-#REF!)</f>
        <v>#REF!</v>
      </c>
      <c r="D260" s="5">
        <v>95342.69</v>
      </c>
      <c r="E260" s="8" t="e">
        <f>D260+(#REF!-#REF!)</f>
        <v>#REF!</v>
      </c>
    </row>
    <row r="261" spans="1:5" ht="15.75" x14ac:dyDescent="0.25">
      <c r="A261" s="8">
        <v>715508.69</v>
      </c>
      <c r="B261" s="5">
        <v>535601.31999999995</v>
      </c>
      <c r="C261" s="8" t="e">
        <f>B261-(#REF!-#REF!)</f>
        <v>#REF!</v>
      </c>
      <c r="D261" s="5">
        <v>179907.37</v>
      </c>
      <c r="E261" s="8" t="e">
        <f>D261+(#REF!-#REF!)</f>
        <v>#REF!</v>
      </c>
    </row>
    <row r="262" spans="1:5" ht="15.75" x14ac:dyDescent="0.25">
      <c r="A262" s="8">
        <v>505217.41</v>
      </c>
      <c r="B262" s="5">
        <v>347231.77</v>
      </c>
      <c r="C262" s="8" t="e">
        <f>B262-(#REF!-#REF!)</f>
        <v>#REF!</v>
      </c>
      <c r="D262" s="5">
        <v>157985.64000000001</v>
      </c>
      <c r="E262" s="8" t="e">
        <f>D262+(#REF!-#REF!)</f>
        <v>#REF!</v>
      </c>
    </row>
    <row r="263" spans="1:5" ht="15.75" x14ac:dyDescent="0.25">
      <c r="A263" s="8">
        <v>109405.13</v>
      </c>
      <c r="B263" s="5">
        <v>93966.49</v>
      </c>
      <c r="C263" s="8" t="e">
        <f>B263-(#REF!-#REF!)</f>
        <v>#REF!</v>
      </c>
      <c r="D263" s="5">
        <v>15438.64</v>
      </c>
      <c r="E263" s="8" t="e">
        <f>D263+(#REF!-#REF!)</f>
        <v>#REF!</v>
      </c>
    </row>
    <row r="264" spans="1:5" ht="15.75" x14ac:dyDescent="0.25">
      <c r="A264" s="8">
        <v>306793.67</v>
      </c>
      <c r="B264" s="5">
        <v>78335.48</v>
      </c>
      <c r="C264" s="8" t="e">
        <f>B264-(#REF!-#REF!)</f>
        <v>#REF!</v>
      </c>
      <c r="D264" s="5">
        <v>228458.19</v>
      </c>
      <c r="E264" s="8" t="e">
        <f>D264+(#REF!-#REF!)</f>
        <v>#REF!</v>
      </c>
    </row>
    <row r="265" spans="1:5" ht="15.75" x14ac:dyDescent="0.25">
      <c r="A265" s="8">
        <v>660024.07999999996</v>
      </c>
      <c r="B265" s="5">
        <v>282062.24</v>
      </c>
      <c r="C265" s="8" t="e">
        <f>B265-(#REF!-#REF!)</f>
        <v>#REF!</v>
      </c>
      <c r="D265" s="5">
        <v>377961.84</v>
      </c>
      <c r="E265" s="8" t="e">
        <f>D265+(#REF!-#REF!)</f>
        <v>#REF!</v>
      </c>
    </row>
    <row r="266" spans="1:5" ht="15.75" x14ac:dyDescent="0.25">
      <c r="A266" s="8">
        <v>713235.48</v>
      </c>
      <c r="B266" s="5">
        <v>577907.18000000005</v>
      </c>
      <c r="C266" s="8" t="e">
        <f>B266-(#REF!-#REF!)</f>
        <v>#REF!</v>
      </c>
      <c r="D266" s="5">
        <v>135328.29999999999</v>
      </c>
      <c r="E266" s="8" t="e">
        <f>D266+(#REF!-#REF!)</f>
        <v>#REF!</v>
      </c>
    </row>
    <row r="267" spans="1:5" ht="15.75" x14ac:dyDescent="0.25">
      <c r="A267" s="8">
        <v>222920.47</v>
      </c>
      <c r="B267" s="5">
        <v>138491.10999999999</v>
      </c>
      <c r="C267" s="8" t="e">
        <f>B267-(#REF!-#REF!)</f>
        <v>#REF!</v>
      </c>
      <c r="D267" s="5">
        <v>84429.36</v>
      </c>
      <c r="E267" s="8" t="e">
        <f>D267+(#REF!-#REF!)</f>
        <v>#REF!</v>
      </c>
    </row>
    <row r="268" spans="1:5" ht="15.75" x14ac:dyDescent="0.25">
      <c r="A268" s="8">
        <v>237751.64</v>
      </c>
      <c r="B268" s="5">
        <v>225876.25</v>
      </c>
      <c r="C268" s="8" t="e">
        <f>B268-(#REF!-#REF!)</f>
        <v>#REF!</v>
      </c>
      <c r="D268" s="5">
        <v>11875.39</v>
      </c>
      <c r="E268" s="8" t="e">
        <f>D268+(#REF!-#REF!)</f>
        <v>#REF!</v>
      </c>
    </row>
    <row r="269" spans="1:5" ht="15.75" x14ac:dyDescent="0.25">
      <c r="A269" s="8">
        <v>1964258.5</v>
      </c>
      <c r="B269" s="5">
        <v>497293.43</v>
      </c>
      <c r="C269" s="8" t="e">
        <f>B269-(#REF!-#REF!)</f>
        <v>#REF!</v>
      </c>
      <c r="D269" s="5">
        <v>1466965.07</v>
      </c>
      <c r="E269" s="8" t="e">
        <f>D269+(#REF!-#REF!)</f>
        <v>#REF!</v>
      </c>
    </row>
    <row r="270" spans="1:5" ht="15.75" x14ac:dyDescent="0.25">
      <c r="A270" s="8">
        <v>178310.51</v>
      </c>
      <c r="B270" s="5">
        <v>120999.14</v>
      </c>
      <c r="C270" s="8" t="e">
        <f>B270-(#REF!-#REF!)</f>
        <v>#REF!</v>
      </c>
      <c r="D270" s="5">
        <v>57311.37</v>
      </c>
      <c r="E270" s="8" t="e">
        <f>D270+(#REF!-#REF!)</f>
        <v>#REF!</v>
      </c>
    </row>
    <row r="271" spans="1:5" ht="15.75" x14ac:dyDescent="0.25">
      <c r="A271" s="8">
        <v>102205.36</v>
      </c>
      <c r="B271" s="5">
        <v>68977.710000000006</v>
      </c>
      <c r="C271" s="8" t="e">
        <f>B271-(#REF!-#REF!)</f>
        <v>#REF!</v>
      </c>
      <c r="D271" s="5">
        <v>33227.65</v>
      </c>
      <c r="E271" s="8" t="e">
        <f>D271+(#REF!-#REF!)</f>
        <v>#REF!</v>
      </c>
    </row>
    <row r="272" spans="1:5" ht="15.75" x14ac:dyDescent="0.25">
      <c r="A272" s="8">
        <v>178310.51</v>
      </c>
      <c r="B272" s="5">
        <v>120999.14</v>
      </c>
      <c r="C272" s="8" t="e">
        <f>B272-(#REF!-#REF!)</f>
        <v>#REF!</v>
      </c>
      <c r="D272" s="5">
        <v>57311.37</v>
      </c>
      <c r="E272" s="8" t="e">
        <f>D272+(#REF!-#REF!)</f>
        <v>#REF!</v>
      </c>
    </row>
    <row r="273" spans="1:5" ht="15.75" x14ac:dyDescent="0.25">
      <c r="A273" s="8">
        <v>178310.51</v>
      </c>
      <c r="B273" s="5">
        <v>121400.69</v>
      </c>
      <c r="C273" s="8" t="e">
        <f>B273-(#REF!-#REF!)</f>
        <v>#REF!</v>
      </c>
      <c r="D273" s="5">
        <v>56909.82</v>
      </c>
      <c r="E273" s="8" t="e">
        <f>D273+(#REF!-#REF!)</f>
        <v>#REF!</v>
      </c>
    </row>
    <row r="274" spans="1:5" ht="15.75" x14ac:dyDescent="0.25">
      <c r="A274" s="8">
        <v>178310.51</v>
      </c>
      <c r="B274" s="5">
        <v>121400.69</v>
      </c>
      <c r="C274" s="8" t="e">
        <f>B274-(#REF!-#REF!)</f>
        <v>#REF!</v>
      </c>
      <c r="D274" s="5">
        <v>56909.82</v>
      </c>
      <c r="E274" s="8" t="e">
        <f>D274+(#REF!-#REF!)</f>
        <v>#REF!</v>
      </c>
    </row>
    <row r="275" spans="1:5" ht="15.75" x14ac:dyDescent="0.25">
      <c r="A275" s="8">
        <v>282355.12</v>
      </c>
      <c r="B275" s="5">
        <v>142064.07</v>
      </c>
      <c r="C275" s="8" t="e">
        <f>B275-(#REF!-#REF!)</f>
        <v>#REF!</v>
      </c>
      <c r="D275" s="5">
        <v>140291.04999999999</v>
      </c>
      <c r="E275" s="8" t="e">
        <f>D275+(#REF!-#REF!)</f>
        <v>#REF!</v>
      </c>
    </row>
    <row r="276" spans="1:5" ht="15.75" x14ac:dyDescent="0.25">
      <c r="A276" s="8">
        <v>178310.51</v>
      </c>
      <c r="B276" s="5">
        <v>120788.19</v>
      </c>
      <c r="C276" s="8" t="e">
        <f>B276-(#REF!-#REF!)</f>
        <v>#REF!</v>
      </c>
      <c r="D276" s="5">
        <v>57522.32</v>
      </c>
      <c r="E276" s="8" t="e">
        <f>D276+(#REF!-#REF!)</f>
        <v>#REF!</v>
      </c>
    </row>
    <row r="277" spans="1:5" ht="15.75" x14ac:dyDescent="0.25">
      <c r="A277" s="8">
        <v>99005.96</v>
      </c>
      <c r="B277" s="5">
        <v>66930.179999999993</v>
      </c>
      <c r="C277" s="8" t="e">
        <f>B277-(#REF!-#REF!)</f>
        <v>#REF!</v>
      </c>
      <c r="D277" s="5">
        <v>32075.78</v>
      </c>
      <c r="E277" s="8" t="e">
        <f>D277+(#REF!-#REF!)</f>
        <v>#REF!</v>
      </c>
    </row>
    <row r="278" spans="1:5" ht="15.75" x14ac:dyDescent="0.25">
      <c r="A278" s="8">
        <v>42261.8</v>
      </c>
      <c r="B278" s="5">
        <v>6584.94</v>
      </c>
      <c r="C278" s="8" t="e">
        <f>B278-(#REF!-#REF!)</f>
        <v>#REF!</v>
      </c>
      <c r="D278" s="5">
        <v>35676.86</v>
      </c>
      <c r="E278" s="8" t="e">
        <f>D278+(#REF!-#REF!)</f>
        <v>#REF!</v>
      </c>
    </row>
    <row r="279" spans="1:5" ht="15.75" x14ac:dyDescent="0.25">
      <c r="A279" s="8">
        <v>18331.97</v>
      </c>
      <c r="B279" s="5">
        <v>1495.23</v>
      </c>
      <c r="C279" s="8" t="e">
        <f>B279-(#REF!-#REF!)</f>
        <v>#REF!</v>
      </c>
      <c r="D279" s="5">
        <v>16836.740000000002</v>
      </c>
      <c r="E279" s="8" t="e">
        <f>D279+(#REF!-#REF!)</f>
        <v>#REF!</v>
      </c>
    </row>
    <row r="280" spans="1:5" ht="15.75" x14ac:dyDescent="0.25">
      <c r="A280" s="8">
        <v>163485.81</v>
      </c>
      <c r="B280" s="5">
        <v>104157.58</v>
      </c>
      <c r="C280" s="8" t="e">
        <f>B280-(#REF!-#REF!)</f>
        <v>#REF!</v>
      </c>
      <c r="D280" s="5">
        <v>59328.23</v>
      </c>
      <c r="E280" s="8" t="e">
        <f>D280+(#REF!-#REF!)</f>
        <v>#REF!</v>
      </c>
    </row>
    <row r="281" spans="1:5" ht="15.75" x14ac:dyDescent="0.25">
      <c r="A281" s="8">
        <v>163485.81</v>
      </c>
      <c r="B281" s="5">
        <v>123993.8</v>
      </c>
      <c r="C281" s="8" t="e">
        <f>B281-(#REF!-#REF!)</f>
        <v>#REF!</v>
      </c>
      <c r="D281" s="5">
        <v>39492.01</v>
      </c>
      <c r="E281" s="8" t="e">
        <f>D281+(#REF!-#REF!)</f>
        <v>#REF!</v>
      </c>
    </row>
    <row r="282" spans="1:5" ht="15.75" x14ac:dyDescent="0.25">
      <c r="A282" s="8">
        <v>163485.81</v>
      </c>
      <c r="B282" s="5">
        <v>152066.1</v>
      </c>
      <c r="C282" s="8" t="e">
        <f>B282-(#REF!-#REF!)</f>
        <v>#REF!</v>
      </c>
      <c r="D282" s="5">
        <v>11419.71</v>
      </c>
      <c r="E282" s="8" t="e">
        <f>D282+(#REF!-#REF!)</f>
        <v>#REF!</v>
      </c>
    </row>
    <row r="283" spans="1:5" ht="15.75" x14ac:dyDescent="0.25">
      <c r="A283" s="8">
        <v>282355.12</v>
      </c>
      <c r="B283" s="5">
        <v>202447.63</v>
      </c>
      <c r="C283" s="8" t="e">
        <f>B283-(#REF!-#REF!)</f>
        <v>#REF!</v>
      </c>
      <c r="D283" s="5">
        <v>79907.490000000005</v>
      </c>
      <c r="E283" s="8" t="e">
        <f>D283+(#REF!-#REF!)</f>
        <v>#REF!</v>
      </c>
    </row>
    <row r="284" spans="1:5" ht="15.75" x14ac:dyDescent="0.25">
      <c r="A284" s="8">
        <v>1264162.3600000001</v>
      </c>
      <c r="B284" s="5">
        <v>332967.33</v>
      </c>
      <c r="C284" s="8" t="e">
        <f>B284-(#REF!-#REF!)</f>
        <v>#REF!</v>
      </c>
      <c r="D284" s="5">
        <v>931195.03</v>
      </c>
      <c r="E284" s="8" t="e">
        <f>D284+(#REF!-#REF!)</f>
        <v>#REF!</v>
      </c>
    </row>
    <row r="285" spans="1:5" ht="15.75" x14ac:dyDescent="0.25">
      <c r="A285" s="8">
        <v>1274984.55</v>
      </c>
      <c r="B285" s="5">
        <v>351927.46</v>
      </c>
      <c r="C285" s="8" t="e">
        <f>B285-(#REF!-#REF!)</f>
        <v>#REF!</v>
      </c>
      <c r="D285" s="5">
        <v>923057.09</v>
      </c>
      <c r="E285" s="8" t="e">
        <f>D285+(#REF!-#REF!)</f>
        <v>#REF!</v>
      </c>
    </row>
    <row r="286" spans="1:5" ht="15.75" x14ac:dyDescent="0.25">
      <c r="A286" s="8">
        <v>1275016.95</v>
      </c>
      <c r="B286" s="5">
        <v>351929.74</v>
      </c>
      <c r="C286" s="8" t="e">
        <f>B286-(#REF!-#REF!)</f>
        <v>#REF!</v>
      </c>
      <c r="D286" s="5">
        <v>923087.21</v>
      </c>
      <c r="E286" s="8" t="e">
        <f>D286+(#REF!-#REF!)</f>
        <v>#REF!</v>
      </c>
    </row>
    <row r="287" spans="1:5" ht="15.75" x14ac:dyDescent="0.25">
      <c r="A287" s="8">
        <v>223896.98</v>
      </c>
      <c r="B287" s="5">
        <v>53063.67</v>
      </c>
      <c r="C287" s="8" t="e">
        <f>B287-(#REF!-#REF!)</f>
        <v>#REF!</v>
      </c>
      <c r="D287" s="5">
        <v>170833.31</v>
      </c>
      <c r="E287" s="8" t="e">
        <f>D287+(#REF!-#REF!)</f>
        <v>#REF!</v>
      </c>
    </row>
    <row r="288" spans="1:5" ht="15.75" x14ac:dyDescent="0.25">
      <c r="A288" s="8">
        <v>872425.88</v>
      </c>
      <c r="B288" s="5">
        <v>230439.34</v>
      </c>
      <c r="C288" s="8" t="e">
        <f>B288-(#REF!-#REF!)</f>
        <v>#REF!</v>
      </c>
      <c r="D288" s="5">
        <v>641986.54</v>
      </c>
      <c r="E288" s="8" t="e">
        <f>D288+(#REF!-#REF!)</f>
        <v>#REF!</v>
      </c>
    </row>
    <row r="289" spans="1:5" ht="15.75" x14ac:dyDescent="0.25">
      <c r="A289" s="8">
        <v>60061.42</v>
      </c>
      <c r="B289" s="5">
        <v>12752.01</v>
      </c>
      <c r="C289" s="8" t="e">
        <f>B289-(#REF!-#REF!)</f>
        <v>#REF!</v>
      </c>
      <c r="D289" s="5">
        <v>47309.41</v>
      </c>
      <c r="E289" s="8" t="e">
        <f>D289+(#REF!-#REF!)</f>
        <v>#REF!</v>
      </c>
    </row>
    <row r="290" spans="1:5" ht="15.75" x14ac:dyDescent="0.25">
      <c r="A290" s="8">
        <v>553789.47</v>
      </c>
      <c r="B290" s="5">
        <v>166040.34</v>
      </c>
      <c r="C290" s="8" t="e">
        <f>B290-(#REF!-#REF!)</f>
        <v>#REF!</v>
      </c>
      <c r="D290" s="5">
        <v>387749.13</v>
      </c>
      <c r="E290" s="8" t="e">
        <f>D290+(#REF!-#REF!)</f>
        <v>#REF!</v>
      </c>
    </row>
    <row r="291" spans="1:5" ht="15.75" x14ac:dyDescent="0.25">
      <c r="A291" s="8">
        <v>445858.94</v>
      </c>
      <c r="B291" s="5">
        <v>134953.95000000001</v>
      </c>
      <c r="C291" s="8" t="e">
        <f>B291-(#REF!-#REF!)</f>
        <v>#REF!</v>
      </c>
      <c r="D291" s="5">
        <v>310904.99</v>
      </c>
      <c r="E291" s="8" t="e">
        <f>D291+(#REF!-#REF!)</f>
        <v>#REF!</v>
      </c>
    </row>
    <row r="292" spans="1:5" ht="15.75" x14ac:dyDescent="0.25">
      <c r="A292" s="8">
        <v>670832.43999999994</v>
      </c>
      <c r="B292" s="5">
        <v>205162.29</v>
      </c>
      <c r="C292" s="8" t="e">
        <f>B292-(#REF!-#REF!)</f>
        <v>#REF!</v>
      </c>
      <c r="D292" s="5">
        <v>465670.15</v>
      </c>
      <c r="E292" s="8" t="e">
        <f>D292+(#REF!-#REF!)</f>
        <v>#REF!</v>
      </c>
    </row>
    <row r="293" spans="1:5" ht="15.75" x14ac:dyDescent="0.25">
      <c r="A293" s="8">
        <v>1075283.21</v>
      </c>
      <c r="B293" s="5">
        <v>246740.25</v>
      </c>
      <c r="C293" s="8" t="e">
        <f>B293-(#REF!-#REF!)</f>
        <v>#REF!</v>
      </c>
      <c r="D293" s="5">
        <v>828542.96</v>
      </c>
      <c r="E293" s="8" t="e">
        <f>D293+(#REF!-#REF!)</f>
        <v>#REF!</v>
      </c>
    </row>
    <row r="294" spans="1:5" ht="15.75" x14ac:dyDescent="0.25">
      <c r="A294" s="8">
        <v>1075256.33</v>
      </c>
      <c r="B294" s="5">
        <v>246737.83</v>
      </c>
      <c r="C294" s="8" t="e">
        <f>B294-(#REF!-#REF!)</f>
        <v>#REF!</v>
      </c>
      <c r="D294" s="5">
        <v>828518.5</v>
      </c>
      <c r="E294" s="8" t="e">
        <f>D294+(#REF!-#REF!)</f>
        <v>#REF!</v>
      </c>
    </row>
    <row r="295" spans="1:5" ht="15.75" x14ac:dyDescent="0.25">
      <c r="A295" s="8">
        <v>104117.97</v>
      </c>
      <c r="B295" s="5">
        <v>61789.09</v>
      </c>
      <c r="C295" s="8" t="e">
        <f>B295-(#REF!-#REF!)</f>
        <v>#REF!</v>
      </c>
      <c r="D295" s="5">
        <v>42328.88</v>
      </c>
      <c r="E295" s="8" t="e">
        <f>D295+(#REF!-#REF!)</f>
        <v>#REF!</v>
      </c>
    </row>
    <row r="296" spans="1:5" ht="15.75" x14ac:dyDescent="0.25">
      <c r="A296" s="8">
        <v>1599.31</v>
      </c>
      <c r="B296" s="5">
        <v>1599.31</v>
      </c>
      <c r="C296" s="8" t="e">
        <f>B296-(#REF!-#REF!)</f>
        <v>#REF!</v>
      </c>
      <c r="D296" s="5">
        <v>0</v>
      </c>
      <c r="E296" s="8" t="e">
        <f>D296+(#REF!-#REF!)</f>
        <v>#REF!</v>
      </c>
    </row>
    <row r="297" spans="1:5" ht="15.75" x14ac:dyDescent="0.25">
      <c r="A297" s="8">
        <v>147393.97</v>
      </c>
      <c r="B297" s="5">
        <v>147393.97</v>
      </c>
      <c r="C297" s="8" t="e">
        <f>B297-(#REF!-#REF!)</f>
        <v>#REF!</v>
      </c>
      <c r="D297" s="5">
        <v>0</v>
      </c>
      <c r="E297" s="8" t="e">
        <f>D297+(#REF!-#REF!)</f>
        <v>#REF!</v>
      </c>
    </row>
    <row r="298" spans="1:5" ht="15.75" x14ac:dyDescent="0.25">
      <c r="A298" s="8">
        <v>313724.65999999997</v>
      </c>
      <c r="B298" s="5">
        <v>313724.65999999997</v>
      </c>
      <c r="C298" s="8" t="e">
        <f>B298-(#REF!-#REF!)</f>
        <v>#REF!</v>
      </c>
      <c r="D298" s="5">
        <v>0</v>
      </c>
      <c r="E298" s="8" t="e">
        <f>D298+(#REF!-#REF!)</f>
        <v>#REF!</v>
      </c>
    </row>
    <row r="299" spans="1:5" ht="15.75" x14ac:dyDescent="0.25">
      <c r="A299" s="8">
        <v>241294.97</v>
      </c>
      <c r="B299" s="5">
        <v>241294.97</v>
      </c>
      <c r="C299" s="8" t="e">
        <f>B299-(#REF!-#REF!)</f>
        <v>#REF!</v>
      </c>
      <c r="D299" s="5">
        <v>0</v>
      </c>
      <c r="E299" s="8" t="e">
        <f>D299+(#REF!-#REF!)</f>
        <v>#REF!</v>
      </c>
    </row>
    <row r="300" spans="1:5" ht="15.75" x14ac:dyDescent="0.25">
      <c r="A300" s="8">
        <v>384703.11</v>
      </c>
      <c r="B300" s="5">
        <v>384703.11</v>
      </c>
      <c r="C300" s="8" t="e">
        <f>B300-(#REF!-#REF!)</f>
        <v>#REF!</v>
      </c>
      <c r="D300" s="5">
        <v>0</v>
      </c>
      <c r="E300" s="8" t="e">
        <f>D300+(#REF!-#REF!)</f>
        <v>#REF!</v>
      </c>
    </row>
    <row r="301" spans="1:5" ht="15.75" x14ac:dyDescent="0.25">
      <c r="A301" s="8">
        <v>424776.85</v>
      </c>
      <c r="B301" s="5">
        <v>424776.85</v>
      </c>
      <c r="C301" s="8" t="e">
        <f>B301-(#REF!-#REF!)</f>
        <v>#REF!</v>
      </c>
      <c r="D301" s="5">
        <v>0</v>
      </c>
      <c r="E301" s="8" t="e">
        <f>D301+(#REF!-#REF!)</f>
        <v>#REF!</v>
      </c>
    </row>
    <row r="302" spans="1:5" ht="15.75" x14ac:dyDescent="0.25">
      <c r="A302" s="8">
        <v>221505.72</v>
      </c>
      <c r="B302" s="5">
        <v>221505.72</v>
      </c>
      <c r="C302" s="8" t="e">
        <f>B302-(#REF!-#REF!)</f>
        <v>#REF!</v>
      </c>
      <c r="D302" s="5">
        <v>0</v>
      </c>
      <c r="E302" s="8" t="e">
        <f>D302+(#REF!-#REF!)</f>
        <v>#REF!</v>
      </c>
    </row>
    <row r="303" spans="1:5" ht="15.75" x14ac:dyDescent="0.25">
      <c r="A303" s="8">
        <v>33243.22</v>
      </c>
      <c r="B303" s="5">
        <v>33243.22</v>
      </c>
      <c r="C303" s="8" t="e">
        <f>B303-(#REF!-#REF!)</f>
        <v>#REF!</v>
      </c>
      <c r="D303" s="5">
        <v>0</v>
      </c>
      <c r="E303" s="8" t="e">
        <f>D303+(#REF!-#REF!)</f>
        <v>#REF!</v>
      </c>
    </row>
    <row r="304" spans="1:5" ht="15.75" x14ac:dyDescent="0.25">
      <c r="A304" s="8">
        <v>9169275.2200000007</v>
      </c>
      <c r="B304" s="5">
        <v>2880729.25</v>
      </c>
      <c r="C304" s="8" t="e">
        <f>B304-(#REF!-#REF!)</f>
        <v>#REF!</v>
      </c>
      <c r="D304" s="5">
        <v>6288545.9699999997</v>
      </c>
      <c r="E304" s="8" t="e">
        <f>D304+(#REF!-#REF!)</f>
        <v>#REF!</v>
      </c>
    </row>
    <row r="305" spans="1:5" ht="15.75" x14ac:dyDescent="0.25">
      <c r="A305" s="8">
        <v>5273746.26</v>
      </c>
      <c r="B305" s="5">
        <v>1613214.21</v>
      </c>
      <c r="C305" s="8" t="e">
        <f>B305-(#REF!-#REF!)</f>
        <v>#REF!</v>
      </c>
      <c r="D305" s="5">
        <v>3660532.05</v>
      </c>
      <c r="E305" s="8" t="e">
        <f>D305+(#REF!-#REF!)</f>
        <v>#REF!</v>
      </c>
    </row>
    <row r="306" spans="1:5" ht="15.75" x14ac:dyDescent="0.25">
      <c r="A306" s="8">
        <v>4195146.53</v>
      </c>
      <c r="B306" s="5">
        <v>1317367.44</v>
      </c>
      <c r="C306" s="8" t="e">
        <f>B306-(#REF!-#REF!)</f>
        <v>#REF!</v>
      </c>
      <c r="D306" s="5">
        <v>2877779.09</v>
      </c>
      <c r="E306" s="8" t="e">
        <f>D306+(#REF!-#REF!)</f>
        <v>#REF!</v>
      </c>
    </row>
    <row r="307" spans="1:5" ht="15.75" x14ac:dyDescent="0.25">
      <c r="A307" s="8">
        <v>3886740.36</v>
      </c>
      <c r="B307" s="5">
        <v>1188633.32</v>
      </c>
      <c r="C307" s="8" t="e">
        <f>B307-(#REF!-#REF!)</f>
        <v>#REF!</v>
      </c>
      <c r="D307" s="5">
        <v>2698107.04</v>
      </c>
      <c r="E307" s="8" t="e">
        <f>D307+(#REF!-#REF!)</f>
        <v>#REF!</v>
      </c>
    </row>
    <row r="308" spans="1:5" ht="15.75" x14ac:dyDescent="0.25">
      <c r="A308" s="8">
        <v>5394286.1500000004</v>
      </c>
      <c r="B308" s="5">
        <v>1694254.99</v>
      </c>
      <c r="C308" s="8" t="e">
        <f>B308-(#REF!-#REF!)</f>
        <v>#REF!</v>
      </c>
      <c r="D308" s="5">
        <v>3700031.16</v>
      </c>
      <c r="E308" s="8" t="e">
        <f>D308+(#REF!-#REF!)</f>
        <v>#REF!</v>
      </c>
    </row>
    <row r="309" spans="1:5" ht="15.75" x14ac:dyDescent="0.25">
      <c r="A309" s="8">
        <v>9881381.2100000009</v>
      </c>
      <c r="B309" s="5">
        <v>3320639.76</v>
      </c>
      <c r="C309" s="8" t="e">
        <f>B309-(#REF!-#REF!)</f>
        <v>#REF!</v>
      </c>
      <c r="D309" s="5">
        <v>6560741.4500000002</v>
      </c>
      <c r="E309" s="8" t="e">
        <f>D309+(#REF!-#REF!)</f>
        <v>#REF!</v>
      </c>
    </row>
    <row r="310" spans="1:5" ht="15.75" x14ac:dyDescent="0.25">
      <c r="A310" s="8">
        <v>5200718.07</v>
      </c>
      <c r="B310" s="5">
        <v>2852797.11</v>
      </c>
      <c r="C310" s="8" t="e">
        <f>B310-(#REF!-#REF!)</f>
        <v>#REF!</v>
      </c>
      <c r="D310" s="5">
        <v>2347920.96</v>
      </c>
      <c r="E310" s="8" t="e">
        <f>D310+(#REF!-#REF!)</f>
        <v>#REF!</v>
      </c>
    </row>
    <row r="311" spans="1:5" ht="15.75" x14ac:dyDescent="0.25">
      <c r="A311" s="8">
        <v>7845641.8399999999</v>
      </c>
      <c r="B311" s="5">
        <v>3132286.62</v>
      </c>
      <c r="C311" s="8" t="e">
        <f>B311-(#REF!-#REF!)</f>
        <v>#REF!</v>
      </c>
      <c r="D311" s="5">
        <v>4713355.22</v>
      </c>
      <c r="E311" s="8" t="e">
        <f>D311+(#REF!-#REF!)</f>
        <v>#REF!</v>
      </c>
    </row>
    <row r="312" spans="1:5" ht="15.75" x14ac:dyDescent="0.25">
      <c r="A312" s="8">
        <v>5662154.7400000002</v>
      </c>
      <c r="B312" s="5">
        <v>1917610.32</v>
      </c>
      <c r="C312" s="8" t="e">
        <f>B312-(#REF!-#REF!)</f>
        <v>#REF!</v>
      </c>
      <c r="D312" s="5">
        <v>3744544.42</v>
      </c>
      <c r="E312" s="8" t="e">
        <f>D312+(#REF!-#REF!)</f>
        <v>#REF!</v>
      </c>
    </row>
    <row r="313" spans="1:5" ht="15.75" x14ac:dyDescent="0.25">
      <c r="A313" s="8">
        <v>5568157.1399999997</v>
      </c>
      <c r="B313" s="5">
        <v>1840112.32</v>
      </c>
      <c r="C313" s="8" t="e">
        <f>B313-(#REF!-#REF!)</f>
        <v>#REF!</v>
      </c>
      <c r="D313" s="5">
        <v>3728044.82</v>
      </c>
      <c r="E313" s="8" t="e">
        <f>D313+(#REF!-#REF!)</f>
        <v>#REF!</v>
      </c>
    </row>
    <row r="314" spans="1:5" ht="15.75" x14ac:dyDescent="0.25">
      <c r="A314" s="8">
        <v>5055001.34</v>
      </c>
      <c r="B314" s="5">
        <v>1670420.92</v>
      </c>
      <c r="C314" s="8" t="e">
        <f>B314-(#REF!-#REF!)</f>
        <v>#REF!</v>
      </c>
      <c r="D314" s="5">
        <v>3384580.42</v>
      </c>
      <c r="E314" s="8" t="e">
        <f>D314+(#REF!-#REF!)</f>
        <v>#REF!</v>
      </c>
    </row>
    <row r="315" spans="1:5" ht="15.75" x14ac:dyDescent="0.25">
      <c r="A315" s="8">
        <v>9064492.9000000004</v>
      </c>
      <c r="B315" s="5">
        <v>3070604.36</v>
      </c>
      <c r="C315" s="8" t="e">
        <f>B315-(#REF!-#REF!)</f>
        <v>#REF!</v>
      </c>
      <c r="D315" s="5">
        <v>5993888.54</v>
      </c>
      <c r="E315" s="8" t="e">
        <f>D315+(#REF!-#REF!)</f>
        <v>#REF!</v>
      </c>
    </row>
    <row r="316" spans="1:5" ht="15.75" x14ac:dyDescent="0.25">
      <c r="A316" s="8">
        <v>18527844.23</v>
      </c>
      <c r="B316" s="5">
        <v>6125729.4400000004</v>
      </c>
      <c r="C316" s="8" t="e">
        <f>B316-(#REF!-#REF!)</f>
        <v>#REF!</v>
      </c>
      <c r="D316" s="5">
        <v>12402114.789999999</v>
      </c>
      <c r="E316" s="8" t="e">
        <f>D316+(#REF!-#REF!)</f>
        <v>#REF!</v>
      </c>
    </row>
    <row r="317" spans="1:5" ht="15.75" x14ac:dyDescent="0.25">
      <c r="A317" s="8">
        <v>26335920.829999998</v>
      </c>
      <c r="B317" s="5">
        <v>8276179.8300000001</v>
      </c>
      <c r="C317" s="8" t="e">
        <f>B317-(#REF!-#REF!)</f>
        <v>#REF!</v>
      </c>
      <c r="D317" s="5">
        <v>18059741</v>
      </c>
      <c r="E317" s="8" t="e">
        <f>D317+(#REF!-#REF!)</f>
        <v>#REF!</v>
      </c>
    </row>
    <row r="318" spans="1:5" ht="15.75" x14ac:dyDescent="0.25">
      <c r="A318" s="8">
        <v>7593646.7000000002</v>
      </c>
      <c r="B318" s="5">
        <v>2696774.23</v>
      </c>
      <c r="C318" s="8" t="e">
        <f>B318-(#REF!-#REF!)</f>
        <v>#REF!</v>
      </c>
      <c r="D318" s="5">
        <v>4896872.47</v>
      </c>
      <c r="E318" s="8" t="e">
        <f>D318+(#REF!-#REF!)</f>
        <v>#REF!</v>
      </c>
    </row>
    <row r="319" spans="1:5" ht="15.75" x14ac:dyDescent="0.25">
      <c r="A319" s="8">
        <v>7524585.0899999999</v>
      </c>
      <c r="B319" s="5">
        <v>2487071.2400000002</v>
      </c>
      <c r="C319" s="8" t="e">
        <f>B319-(#REF!-#REF!)</f>
        <v>#REF!</v>
      </c>
      <c r="D319" s="5">
        <v>5037513.8499999996</v>
      </c>
      <c r="E319" s="8" t="e">
        <f>D319+(#REF!-#REF!)</f>
        <v>#REF!</v>
      </c>
    </row>
    <row r="320" spans="1:5" ht="15.75" x14ac:dyDescent="0.25">
      <c r="A320" s="8">
        <v>10085812.92</v>
      </c>
      <c r="B320" s="5">
        <v>3334026.15</v>
      </c>
      <c r="C320" s="8" t="e">
        <f>B320-(#REF!-#REF!)</f>
        <v>#REF!</v>
      </c>
      <c r="D320" s="5">
        <v>6751786.7699999996</v>
      </c>
      <c r="E320" s="8" t="e">
        <f>D320+(#REF!-#REF!)</f>
        <v>#REF!</v>
      </c>
    </row>
    <row r="321" spans="1:5" ht="15.75" x14ac:dyDescent="0.25">
      <c r="A321" s="8">
        <v>399585.04</v>
      </c>
      <c r="B321" s="5">
        <v>196757.65</v>
      </c>
      <c r="C321" s="8" t="e">
        <f>B321-(#REF!-#REF!)</f>
        <v>#REF!</v>
      </c>
      <c r="D321" s="5">
        <v>202827.39</v>
      </c>
      <c r="E321" s="8" t="e">
        <f>D321+(#REF!-#REF!)</f>
        <v>#REF!</v>
      </c>
    </row>
    <row r="322" spans="1:5" ht="15.75" x14ac:dyDescent="0.25">
      <c r="A322" s="8">
        <v>444035.88</v>
      </c>
      <c r="B322" s="5">
        <v>218011.92</v>
      </c>
      <c r="C322" s="8" t="e">
        <f>B322-(#REF!-#REF!)</f>
        <v>#REF!</v>
      </c>
      <c r="D322" s="5">
        <v>226023.96</v>
      </c>
      <c r="E322" s="8" t="e">
        <f>D322+(#REF!-#REF!)</f>
        <v>#REF!</v>
      </c>
    </row>
    <row r="323" spans="1:5" ht="15.75" x14ac:dyDescent="0.25">
      <c r="A323" s="8">
        <v>15192.83</v>
      </c>
      <c r="B323" s="5">
        <v>15192.83</v>
      </c>
      <c r="C323" s="8" t="e">
        <f>B323-(#REF!-#REF!)</f>
        <v>#REF!</v>
      </c>
      <c r="D323" s="5">
        <v>0</v>
      </c>
      <c r="E323" s="8" t="e">
        <f>D323+(#REF!-#REF!)</f>
        <v>#REF!</v>
      </c>
    </row>
    <row r="324" spans="1:5" ht="15.75" x14ac:dyDescent="0.25">
      <c r="A324" s="8">
        <v>75873.789999999994</v>
      </c>
      <c r="B324" s="5">
        <v>75873.789999999994</v>
      </c>
      <c r="C324" s="8" t="e">
        <f>B324-(#REF!-#REF!)</f>
        <v>#REF!</v>
      </c>
      <c r="D324" s="5">
        <v>0</v>
      </c>
      <c r="E324" s="8" t="e">
        <f>D324+(#REF!-#REF!)</f>
        <v>#REF!</v>
      </c>
    </row>
    <row r="325" spans="1:5" ht="15.75" x14ac:dyDescent="0.25">
      <c r="A325" s="8">
        <v>133765.28</v>
      </c>
      <c r="B325" s="5">
        <v>95772.12</v>
      </c>
      <c r="C325" s="8" t="e">
        <f>B325-(#REF!-#REF!)</f>
        <v>#REF!</v>
      </c>
      <c r="D325" s="5">
        <v>37993.160000000003</v>
      </c>
      <c r="E325" s="8" t="e">
        <f>D325+(#REF!-#REF!)</f>
        <v>#REF!</v>
      </c>
    </row>
    <row r="326" spans="1:5" ht="15.75" x14ac:dyDescent="0.25">
      <c r="A326" s="8">
        <v>118869.31</v>
      </c>
      <c r="B326" s="5">
        <v>91214.22</v>
      </c>
      <c r="C326" s="8" t="e">
        <f>B326-(#REF!-#REF!)</f>
        <v>#REF!</v>
      </c>
      <c r="D326" s="5">
        <v>27655.09</v>
      </c>
      <c r="E326" s="8" t="e">
        <f>D326+(#REF!-#REF!)</f>
        <v>#REF!</v>
      </c>
    </row>
    <row r="327" spans="1:5" ht="15.75" x14ac:dyDescent="0.25">
      <c r="A327" s="8">
        <v>58964.03</v>
      </c>
      <c r="B327" s="5">
        <v>58964.03</v>
      </c>
      <c r="C327" s="8" t="e">
        <f>B327-(#REF!-#REF!)</f>
        <v>#REF!</v>
      </c>
      <c r="D327" s="5">
        <v>0</v>
      </c>
      <c r="E327" s="8" t="e">
        <f>D327+(#REF!-#REF!)</f>
        <v>#REF!</v>
      </c>
    </row>
    <row r="328" spans="1:5" ht="15.75" x14ac:dyDescent="0.25">
      <c r="A328" s="8">
        <v>609255.57999999996</v>
      </c>
      <c r="B328" s="5">
        <v>328100.53000000003</v>
      </c>
      <c r="C328" s="8" t="e">
        <f>B328-(#REF!-#REF!)</f>
        <v>#REF!</v>
      </c>
      <c r="D328" s="5">
        <v>281155.05</v>
      </c>
      <c r="E328" s="8" t="e">
        <f>D328+(#REF!-#REF!)</f>
        <v>#REF!</v>
      </c>
    </row>
    <row r="329" spans="1:5" ht="15.75" x14ac:dyDescent="0.25">
      <c r="A329" s="8">
        <v>505217.3</v>
      </c>
      <c r="B329" s="5">
        <v>329982.25</v>
      </c>
      <c r="C329" s="8" t="e">
        <f>B329-(#REF!-#REF!)</f>
        <v>#REF!</v>
      </c>
      <c r="D329" s="5">
        <v>175235.05</v>
      </c>
      <c r="E329" s="8" t="e">
        <f>D329+(#REF!-#REF!)</f>
        <v>#REF!</v>
      </c>
    </row>
    <row r="330" spans="1:5" ht="15.75" x14ac:dyDescent="0.25">
      <c r="A330" s="8">
        <v>475496.77</v>
      </c>
      <c r="B330" s="5">
        <v>332038.96999999997</v>
      </c>
      <c r="C330" s="8" t="e">
        <f>B330-(#REF!-#REF!)</f>
        <v>#REF!</v>
      </c>
      <c r="D330" s="5">
        <v>143457.79999999999</v>
      </c>
      <c r="E330" s="8" t="e">
        <f>D330+(#REF!-#REF!)</f>
        <v>#REF!</v>
      </c>
    </row>
    <row r="331" spans="1:5" ht="15.75" x14ac:dyDescent="0.25">
      <c r="A331" s="8">
        <v>314657.68</v>
      </c>
      <c r="B331" s="5">
        <v>188447.2</v>
      </c>
      <c r="C331" s="8" t="e">
        <f>B331-(#REF!-#REF!)</f>
        <v>#REF!</v>
      </c>
      <c r="D331" s="5">
        <v>126210.48</v>
      </c>
      <c r="E331" s="8" t="e">
        <f>D331+(#REF!-#REF!)</f>
        <v>#REF!</v>
      </c>
    </row>
    <row r="332" spans="1:5" ht="15.75" x14ac:dyDescent="0.25">
      <c r="A332" s="8">
        <v>89157.4</v>
      </c>
      <c r="B332" s="5">
        <v>60260.27</v>
      </c>
      <c r="C332" s="8" t="e">
        <f>B332-(#REF!-#REF!)</f>
        <v>#REF!</v>
      </c>
      <c r="D332" s="5">
        <v>28897.13</v>
      </c>
      <c r="E332" s="8" t="e">
        <f>D332+(#REF!-#REF!)</f>
        <v>#REF!</v>
      </c>
    </row>
    <row r="333" spans="1:5" ht="15.75" x14ac:dyDescent="0.25">
      <c r="A333" s="8">
        <v>255808.12</v>
      </c>
      <c r="B333" s="5">
        <v>145278.32999999999</v>
      </c>
      <c r="C333" s="8" t="e">
        <f>B333-(#REF!-#REF!)</f>
        <v>#REF!</v>
      </c>
      <c r="D333" s="5">
        <v>110529.79</v>
      </c>
      <c r="E333" s="8" t="e">
        <f>D333+(#REF!-#REF!)</f>
        <v>#REF!</v>
      </c>
    </row>
    <row r="334" spans="1:5" ht="15.75" x14ac:dyDescent="0.25">
      <c r="A334" s="8">
        <v>180682.9</v>
      </c>
      <c r="B334" s="5">
        <v>102345.17</v>
      </c>
      <c r="C334" s="8" t="e">
        <f>B334-(#REF!-#REF!)</f>
        <v>#REF!</v>
      </c>
      <c r="D334" s="5">
        <v>78337.73</v>
      </c>
      <c r="E334" s="8" t="e">
        <f>D334+(#REF!-#REF!)</f>
        <v>#REF!</v>
      </c>
    </row>
    <row r="335" spans="1:5" ht="15.75" x14ac:dyDescent="0.25">
      <c r="A335" s="8">
        <v>277337.34000000003</v>
      </c>
      <c r="B335" s="5">
        <v>157579.89000000001</v>
      </c>
      <c r="C335" s="8" t="e">
        <f>B335-(#REF!-#REF!)</f>
        <v>#REF!</v>
      </c>
      <c r="D335" s="5">
        <v>119757.45</v>
      </c>
      <c r="E335" s="8" t="e">
        <f>D335+(#REF!-#REF!)</f>
        <v>#REF!</v>
      </c>
    </row>
    <row r="336" spans="1:5" ht="15.75" x14ac:dyDescent="0.25">
      <c r="A336" s="8">
        <v>189667.45</v>
      </c>
      <c r="B336" s="5">
        <v>107479.98</v>
      </c>
      <c r="C336" s="8" t="e">
        <f>B336-(#REF!-#REF!)</f>
        <v>#REF!</v>
      </c>
      <c r="D336" s="5">
        <v>82187.47</v>
      </c>
      <c r="E336" s="8" t="e">
        <f>D336+(#REF!-#REF!)</f>
        <v>#REF!</v>
      </c>
    </row>
    <row r="337" spans="1:5" ht="15.75" x14ac:dyDescent="0.25">
      <c r="A337" s="8">
        <v>101227.02</v>
      </c>
      <c r="B337" s="5">
        <v>53399.07</v>
      </c>
      <c r="C337" s="8" t="e">
        <f>B337-(#REF!-#REF!)</f>
        <v>#REF!</v>
      </c>
      <c r="D337" s="5">
        <v>47827.95</v>
      </c>
      <c r="E337" s="8" t="e">
        <f>D337+(#REF!-#REF!)</f>
        <v>#REF!</v>
      </c>
    </row>
    <row r="338" spans="1:5" ht="15.75" x14ac:dyDescent="0.25">
      <c r="A338" s="8">
        <v>73559.06</v>
      </c>
      <c r="B338" s="5">
        <v>40519.69</v>
      </c>
      <c r="C338" s="8" t="e">
        <f>B338-(#REF!-#REF!)</f>
        <v>#REF!</v>
      </c>
      <c r="D338" s="5">
        <v>33039.370000000003</v>
      </c>
      <c r="E338" s="8" t="e">
        <f>D338+(#REF!-#REF!)</f>
        <v>#REF!</v>
      </c>
    </row>
    <row r="339" spans="1:5" ht="15.75" x14ac:dyDescent="0.25">
      <c r="A339" s="8">
        <v>23901.07</v>
      </c>
      <c r="B339" s="5">
        <v>23901.07</v>
      </c>
      <c r="C339" s="8" t="e">
        <f>B339-(#REF!-#REF!)</f>
        <v>#REF!</v>
      </c>
      <c r="D339" s="5">
        <v>0</v>
      </c>
      <c r="E339" s="8" t="e">
        <f>D339+(#REF!-#REF!)</f>
        <v>#REF!</v>
      </c>
    </row>
    <row r="340" spans="1:5" ht="15.75" x14ac:dyDescent="0.25">
      <c r="A340" s="8">
        <v>59441.1</v>
      </c>
      <c r="B340" s="5">
        <v>59441.1</v>
      </c>
      <c r="C340" s="8" t="e">
        <f>B340-(#REF!-#REF!)</f>
        <v>#REF!</v>
      </c>
      <c r="D340" s="5">
        <v>0</v>
      </c>
      <c r="E340" s="8" t="e">
        <f>D340+(#REF!-#REF!)</f>
        <v>#REF!</v>
      </c>
    </row>
    <row r="341" spans="1:5" ht="15.75" x14ac:dyDescent="0.25">
      <c r="A341" s="8">
        <v>296077.74</v>
      </c>
      <c r="B341" s="5">
        <v>171536.59</v>
      </c>
      <c r="C341" s="8" t="e">
        <f>B341-(#REF!-#REF!)</f>
        <v>#REF!</v>
      </c>
      <c r="D341" s="5">
        <v>124541.15</v>
      </c>
      <c r="E341" s="8" t="e">
        <f>D341+(#REF!-#REF!)</f>
        <v>#REF!</v>
      </c>
    </row>
    <row r="342" spans="1:5" ht="15.75" x14ac:dyDescent="0.25">
      <c r="A342" s="8">
        <v>34205624.770000003</v>
      </c>
      <c r="B342" s="5">
        <v>10189768.82</v>
      </c>
      <c r="C342" s="8" t="e">
        <f>B342-(#REF!-#REF!)</f>
        <v>#REF!</v>
      </c>
      <c r="D342" s="5">
        <v>24015855.949999999</v>
      </c>
      <c r="E342" s="8" t="e">
        <f>D342+(#REF!-#REF!)</f>
        <v>#REF!</v>
      </c>
    </row>
    <row r="343" spans="1:5" ht="15.75" x14ac:dyDescent="0.25">
      <c r="A343" s="8">
        <v>5748635.6500000004</v>
      </c>
      <c r="B343" s="5">
        <v>2610130.42</v>
      </c>
      <c r="C343" s="8" t="e">
        <f>B343-(#REF!-#REF!)</f>
        <v>#REF!</v>
      </c>
      <c r="D343" s="5">
        <v>3138505.23</v>
      </c>
      <c r="E343" s="8" t="e">
        <f>D343+(#REF!-#REF!)</f>
        <v>#REF!</v>
      </c>
    </row>
    <row r="344" spans="1:5" ht="15.75" x14ac:dyDescent="0.25">
      <c r="A344" s="8">
        <v>4900795.03</v>
      </c>
      <c r="B344" s="5">
        <v>2080404.04</v>
      </c>
      <c r="C344" s="8" t="e">
        <f>B344-(#REF!-#REF!)</f>
        <v>#REF!</v>
      </c>
      <c r="D344" s="5">
        <v>2820390.99</v>
      </c>
      <c r="E344" s="8" t="e">
        <f>D344+(#REF!-#REF!)</f>
        <v>#REF!</v>
      </c>
    </row>
    <row r="345" spans="1:5" ht="15.75" x14ac:dyDescent="0.25">
      <c r="A345" s="8">
        <v>5344819.92</v>
      </c>
      <c r="B345" s="5">
        <v>2293954.7000000002</v>
      </c>
      <c r="C345" s="8" t="e">
        <f>B345-(#REF!-#REF!)</f>
        <v>#REF!</v>
      </c>
      <c r="D345" s="5">
        <v>3050865.22</v>
      </c>
      <c r="E345" s="8" t="e">
        <f>D345+(#REF!-#REF!)</f>
        <v>#REF!</v>
      </c>
    </row>
    <row r="346" spans="1:5" ht="15.75" x14ac:dyDescent="0.25">
      <c r="A346" s="8">
        <v>5706617.0300000003</v>
      </c>
      <c r="B346" s="5">
        <v>2355067.59</v>
      </c>
      <c r="C346" s="8" t="e">
        <f>B346-(#REF!-#REF!)</f>
        <v>#REF!</v>
      </c>
      <c r="D346" s="5">
        <v>3351549.44</v>
      </c>
      <c r="E346" s="8" t="e">
        <f>D346+(#REF!-#REF!)</f>
        <v>#REF!</v>
      </c>
    </row>
    <row r="347" spans="1:5" ht="15.75" x14ac:dyDescent="0.25">
      <c r="A347" s="8">
        <v>6586227</v>
      </c>
      <c r="B347" s="5">
        <v>2609669.96</v>
      </c>
      <c r="C347" s="8" t="e">
        <f>B347-(#REF!-#REF!)</f>
        <v>#REF!</v>
      </c>
      <c r="D347" s="5">
        <v>3976557.04</v>
      </c>
      <c r="E347" s="8" t="e">
        <f>D347+(#REF!-#REF!)</f>
        <v>#REF!</v>
      </c>
    </row>
    <row r="348" spans="1:5" ht="15.75" x14ac:dyDescent="0.25">
      <c r="A348" s="8">
        <v>4883994.18</v>
      </c>
      <c r="B348" s="5">
        <v>1894632.6</v>
      </c>
      <c r="C348" s="8" t="e">
        <f>B348-(#REF!-#REF!)</f>
        <v>#REF!</v>
      </c>
      <c r="D348" s="5">
        <v>2989361.58</v>
      </c>
      <c r="E348" s="8" t="e">
        <f>D348+(#REF!-#REF!)</f>
        <v>#REF!</v>
      </c>
    </row>
    <row r="349" spans="1:5" ht="15.75" x14ac:dyDescent="0.25">
      <c r="A349" s="8">
        <v>7751349.5099999998</v>
      </c>
      <c r="B349" s="5">
        <v>2985896.67</v>
      </c>
      <c r="C349" s="8" t="e">
        <f>B349-(#REF!-#REF!)</f>
        <v>#REF!</v>
      </c>
      <c r="D349" s="5">
        <v>4765452.84</v>
      </c>
      <c r="E349" s="8" t="e">
        <f>D349+(#REF!-#REF!)</f>
        <v>#REF!</v>
      </c>
    </row>
    <row r="350" spans="1:5" ht="15.75" x14ac:dyDescent="0.25">
      <c r="A350" s="8">
        <v>5699503.9699999997</v>
      </c>
      <c r="B350" s="5">
        <v>2200357.5699999998</v>
      </c>
      <c r="C350" s="8" t="e">
        <f>B350-(#REF!-#REF!)</f>
        <v>#REF!</v>
      </c>
      <c r="D350" s="5">
        <v>3499146.4</v>
      </c>
      <c r="E350" s="8" t="e">
        <f>D350+(#REF!-#REF!)</f>
        <v>#REF!</v>
      </c>
    </row>
    <row r="351" spans="1:5" ht="15.75" x14ac:dyDescent="0.25">
      <c r="A351" s="8">
        <v>10786309.880000001</v>
      </c>
      <c r="B351" s="5">
        <v>4097085.4</v>
      </c>
      <c r="C351" s="8" t="e">
        <f>B351-(#REF!-#REF!)</f>
        <v>#REF!</v>
      </c>
      <c r="D351" s="5">
        <v>6689224.4800000004</v>
      </c>
      <c r="E351" s="8" t="e">
        <f>D351+(#REF!-#REF!)</f>
        <v>#REF!</v>
      </c>
    </row>
    <row r="352" spans="1:5" ht="15.75" x14ac:dyDescent="0.25">
      <c r="A352" s="8">
        <v>5355795.63</v>
      </c>
      <c r="B352" s="5">
        <v>1216641.01</v>
      </c>
      <c r="C352" s="8" t="e">
        <f>B352-(#REF!-#REF!)</f>
        <v>#REF!</v>
      </c>
      <c r="D352" s="5">
        <v>4139154.62</v>
      </c>
      <c r="E352" s="8" t="e">
        <f>D352+(#REF!-#REF!)</f>
        <v>#REF!</v>
      </c>
    </row>
    <row r="353" spans="1:5" ht="15.75" x14ac:dyDescent="0.25">
      <c r="A353" s="8">
        <v>1908787.21</v>
      </c>
      <c r="B353" s="5">
        <v>489643.35</v>
      </c>
      <c r="C353" s="8" t="e">
        <f>B353-(#REF!-#REF!)</f>
        <v>#REF!</v>
      </c>
      <c r="D353" s="5">
        <v>1419143.86</v>
      </c>
      <c r="E353" s="8" t="e">
        <f>D353+(#REF!-#REF!)</f>
        <v>#REF!</v>
      </c>
    </row>
    <row r="354" spans="1:5" ht="15.75" x14ac:dyDescent="0.25">
      <c r="A354" s="8">
        <v>6011024.6399999997</v>
      </c>
      <c r="B354" s="5">
        <v>2183839.14</v>
      </c>
      <c r="C354" s="8" t="e">
        <f>B354-(#REF!-#REF!)</f>
        <v>#REF!</v>
      </c>
      <c r="D354" s="5">
        <v>3827185.5</v>
      </c>
      <c r="E354" s="8" t="e">
        <f>D354+(#REF!-#REF!)</f>
        <v>#REF!</v>
      </c>
    </row>
    <row r="355" spans="1:5" ht="15.75" x14ac:dyDescent="0.25">
      <c r="A355" s="8">
        <v>3612440.12</v>
      </c>
      <c r="B355" s="5">
        <v>1222996.71</v>
      </c>
      <c r="C355" s="8" t="e">
        <f>B355-(#REF!-#REF!)</f>
        <v>#REF!</v>
      </c>
      <c r="D355" s="5">
        <v>2389443.41</v>
      </c>
      <c r="E355" s="8" t="e">
        <f>D355+(#REF!-#REF!)</f>
        <v>#REF!</v>
      </c>
    </row>
    <row r="356" spans="1:5" ht="15.75" x14ac:dyDescent="0.25">
      <c r="A356" s="8">
        <v>4571939.66</v>
      </c>
      <c r="B356" s="5">
        <v>1473225.57</v>
      </c>
      <c r="C356" s="8" t="e">
        <f>B356-(#REF!-#REF!)</f>
        <v>#REF!</v>
      </c>
      <c r="D356" s="5">
        <v>3098714.09</v>
      </c>
      <c r="E356" s="8" t="e">
        <f>D356+(#REF!-#REF!)</f>
        <v>#REF!</v>
      </c>
    </row>
    <row r="357" spans="1:5" ht="15.75" x14ac:dyDescent="0.25">
      <c r="A357" s="8">
        <v>20148191.530000001</v>
      </c>
      <c r="B357" s="5">
        <v>6166461.4500000002</v>
      </c>
      <c r="C357" s="8" t="e">
        <f>B357-(#REF!-#REF!)</f>
        <v>#REF!</v>
      </c>
      <c r="D357" s="5">
        <v>13981730.08</v>
      </c>
      <c r="E357" s="8" t="e">
        <f>D357+(#REF!-#REF!)</f>
        <v>#REF!</v>
      </c>
    </row>
    <row r="358" spans="1:5" ht="15.75" x14ac:dyDescent="0.25">
      <c r="A358" s="8">
        <v>424741.91</v>
      </c>
      <c r="B358" s="5">
        <v>202029.78</v>
      </c>
      <c r="C358" s="8" t="e">
        <f>B358-(#REF!-#REF!)</f>
        <v>#REF!</v>
      </c>
      <c r="D358" s="5">
        <v>222712.13</v>
      </c>
      <c r="E358" s="8" t="e">
        <f>D358+(#REF!-#REF!)</f>
        <v>#REF!</v>
      </c>
    </row>
    <row r="359" spans="1:5" ht="15.75" x14ac:dyDescent="0.25">
      <c r="A359" s="8">
        <v>261533.01</v>
      </c>
      <c r="B359" s="5">
        <v>148549.76000000001</v>
      </c>
      <c r="C359" s="8" t="e">
        <f>B359-(#REF!-#REF!)</f>
        <v>#REF!</v>
      </c>
      <c r="D359" s="5">
        <v>112983.25</v>
      </c>
      <c r="E359" s="8" t="e">
        <f>D359+(#REF!-#REF!)</f>
        <v>#REF!</v>
      </c>
    </row>
    <row r="360" spans="1:5" ht="15.75" x14ac:dyDescent="0.25">
      <c r="A360" s="8">
        <v>60196.78</v>
      </c>
      <c r="B360" s="5">
        <v>60196.78</v>
      </c>
      <c r="C360" s="8" t="e">
        <f>B360-(#REF!-#REF!)</f>
        <v>#REF!</v>
      </c>
      <c r="D360" s="5">
        <v>0</v>
      </c>
      <c r="E360" s="8" t="e">
        <f>D360+(#REF!-#REF!)</f>
        <v>#REF!</v>
      </c>
    </row>
    <row r="361" spans="1:5" ht="15.75" x14ac:dyDescent="0.25">
      <c r="A361" s="8">
        <v>255808.12</v>
      </c>
      <c r="B361" s="5">
        <v>140986.81</v>
      </c>
      <c r="C361" s="8" t="e">
        <f>B361-(#REF!-#REF!)</f>
        <v>#REF!</v>
      </c>
      <c r="D361" s="5">
        <v>114821.31</v>
      </c>
      <c r="E361" s="8" t="e">
        <f>D361+(#REF!-#REF!)</f>
        <v>#REF!</v>
      </c>
    </row>
    <row r="362" spans="1:5" ht="15.75" x14ac:dyDescent="0.25">
      <c r="A362" s="8">
        <v>163174.43</v>
      </c>
      <c r="B362" s="5">
        <v>163174.43</v>
      </c>
      <c r="C362" s="8" t="e">
        <f>B362-(#REF!-#REF!)</f>
        <v>#REF!</v>
      </c>
      <c r="D362" s="5">
        <v>0</v>
      </c>
      <c r="E362" s="8" t="e">
        <f>D362+(#REF!-#REF!)</f>
        <v>#REF!</v>
      </c>
    </row>
    <row r="363" spans="1:5" ht="15.75" x14ac:dyDescent="0.25">
      <c r="A363" s="8">
        <v>261521.54</v>
      </c>
      <c r="B363" s="5">
        <v>148540.84</v>
      </c>
      <c r="C363" s="8" t="e">
        <f>B363-(#REF!-#REF!)</f>
        <v>#REF!</v>
      </c>
      <c r="D363" s="5">
        <v>112980.7</v>
      </c>
      <c r="E363" s="8" t="e">
        <f>D363+(#REF!-#REF!)</f>
        <v>#REF!</v>
      </c>
    </row>
    <row r="364" spans="1:5" ht="15.75" x14ac:dyDescent="0.25">
      <c r="A364" s="8">
        <v>110441.60000000001</v>
      </c>
      <c r="B364" s="5">
        <v>110441.60000000001</v>
      </c>
      <c r="C364" s="8" t="e">
        <f>B364-(#REF!-#REF!)</f>
        <v>#REF!</v>
      </c>
      <c r="D364" s="5">
        <v>0</v>
      </c>
      <c r="E364" s="8" t="e">
        <f>D364+(#REF!-#REF!)</f>
        <v>#REF!</v>
      </c>
    </row>
    <row r="365" spans="1:5" ht="15.75" x14ac:dyDescent="0.25">
      <c r="A365" s="8">
        <v>96272.92</v>
      </c>
      <c r="B365" s="5">
        <v>96272.92</v>
      </c>
      <c r="C365" s="8" t="e">
        <f>B365-(#REF!-#REF!)</f>
        <v>#REF!</v>
      </c>
      <c r="D365" s="5">
        <v>0</v>
      </c>
      <c r="E365" s="8" t="e">
        <f>D365+(#REF!-#REF!)</f>
        <v>#REF!</v>
      </c>
    </row>
    <row r="366" spans="1:5" ht="15.75" x14ac:dyDescent="0.25">
      <c r="A366" s="8">
        <v>9022074.3599999994</v>
      </c>
      <c r="B366" s="5">
        <v>2511427.13</v>
      </c>
      <c r="C366" s="8" t="e">
        <f>B366-(#REF!-#REF!)</f>
        <v>#REF!</v>
      </c>
      <c r="D366" s="5">
        <v>6510647.2300000004</v>
      </c>
      <c r="E366" s="8" t="e">
        <f>D366+(#REF!-#REF!)</f>
        <v>#REF!</v>
      </c>
    </row>
    <row r="367" spans="1:5" ht="15.75" x14ac:dyDescent="0.25">
      <c r="A367" s="8">
        <v>109737.5</v>
      </c>
      <c r="B367" s="5">
        <v>28321.65</v>
      </c>
      <c r="C367" s="8" t="e">
        <f>B367-(#REF!-#REF!)</f>
        <v>#REF!</v>
      </c>
      <c r="D367" s="5">
        <v>81415.850000000006</v>
      </c>
      <c r="E367" s="8" t="e">
        <f>D367+(#REF!-#REF!)</f>
        <v>#REF!</v>
      </c>
    </row>
    <row r="368" spans="1:5" ht="15.75" x14ac:dyDescent="0.25">
      <c r="A368" s="8">
        <v>15901.39</v>
      </c>
      <c r="B368" s="5">
        <v>15901.39</v>
      </c>
      <c r="C368" s="8" t="e">
        <f>B368-(#REF!-#REF!)</f>
        <v>#REF!</v>
      </c>
      <c r="D368" s="5">
        <v>0</v>
      </c>
      <c r="E368" s="8" t="e">
        <f>D368+(#REF!-#REF!)</f>
        <v>#REF!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1:N368"/>
  <sheetViews>
    <sheetView topLeftCell="A178" workbookViewId="0">
      <selection activeCell="J1" sqref="J1:N368"/>
    </sheetView>
  </sheetViews>
  <sheetFormatPr defaultRowHeight="12.75" x14ac:dyDescent="0.2"/>
  <cols>
    <col min="10" max="10" width="24.28515625" customWidth="1"/>
    <col min="12" max="12" width="27.85546875" customWidth="1"/>
  </cols>
  <sheetData>
    <row r="1" spans="10:14" ht="15.75" x14ac:dyDescent="0.25">
      <c r="J1" s="8">
        <v>215526.98</v>
      </c>
      <c r="K1" s="5">
        <v>215526.98</v>
      </c>
      <c r="L1" s="8">
        <f t="shared" ref="L1:L50" si="0">K1</f>
        <v>215526.98</v>
      </c>
      <c r="M1" s="5">
        <v>0</v>
      </c>
      <c r="N1" s="8">
        <v>0</v>
      </c>
    </row>
    <row r="2" spans="10:14" ht="15.75" x14ac:dyDescent="0.25">
      <c r="J2" s="8">
        <v>125185.54</v>
      </c>
      <c r="K2" s="5">
        <v>125185.54</v>
      </c>
      <c r="L2" s="8">
        <f t="shared" si="0"/>
        <v>125185.54</v>
      </c>
      <c r="M2" s="5">
        <v>0</v>
      </c>
      <c r="N2" s="8">
        <v>0</v>
      </c>
    </row>
    <row r="3" spans="10:14" ht="15.75" x14ac:dyDescent="0.25">
      <c r="J3" s="8">
        <v>110568.53</v>
      </c>
      <c r="K3" s="5">
        <v>110568.53</v>
      </c>
      <c r="L3" s="8">
        <f t="shared" si="0"/>
        <v>110568.53</v>
      </c>
      <c r="M3" s="5">
        <v>0</v>
      </c>
      <c r="N3" s="8">
        <v>0</v>
      </c>
    </row>
    <row r="4" spans="10:14" ht="15.75" x14ac:dyDescent="0.25">
      <c r="J4" s="8">
        <v>272395.12</v>
      </c>
      <c r="K4" s="5">
        <v>272395.12</v>
      </c>
      <c r="L4" s="8">
        <f t="shared" si="0"/>
        <v>272395.12</v>
      </c>
      <c r="M4" s="5">
        <v>0</v>
      </c>
      <c r="N4" s="8">
        <v>0</v>
      </c>
    </row>
    <row r="5" spans="10:14" ht="15.75" x14ac:dyDescent="0.25">
      <c r="J5" s="8">
        <v>73754.539999999994</v>
      </c>
      <c r="K5" s="5">
        <v>73754.539999999994</v>
      </c>
      <c r="L5" s="8">
        <f t="shared" si="0"/>
        <v>73754.539999999994</v>
      </c>
      <c r="M5" s="5">
        <v>0</v>
      </c>
      <c r="N5" s="8">
        <v>0</v>
      </c>
    </row>
    <row r="6" spans="10:14" ht="15.75" x14ac:dyDescent="0.25">
      <c r="J6" s="8">
        <v>80832.78</v>
      </c>
      <c r="K6" s="5">
        <v>80832.78</v>
      </c>
      <c r="L6" s="8">
        <f t="shared" si="0"/>
        <v>80832.78</v>
      </c>
      <c r="M6" s="5">
        <v>0</v>
      </c>
      <c r="N6" s="8">
        <v>0</v>
      </c>
    </row>
    <row r="7" spans="10:14" ht="15.75" x14ac:dyDescent="0.25">
      <c r="J7" s="8">
        <v>154374.20000000001</v>
      </c>
      <c r="K7" s="5">
        <v>154374.20000000001</v>
      </c>
      <c r="L7" s="8">
        <f t="shared" si="0"/>
        <v>154374.20000000001</v>
      </c>
      <c r="M7" s="5">
        <v>0</v>
      </c>
      <c r="N7" s="8">
        <v>0</v>
      </c>
    </row>
    <row r="8" spans="10:14" ht="15.75" x14ac:dyDescent="0.25">
      <c r="J8" s="8">
        <v>133456.06</v>
      </c>
      <c r="K8" s="5">
        <v>133456.06</v>
      </c>
      <c r="L8" s="8">
        <f t="shared" si="0"/>
        <v>133456.06</v>
      </c>
      <c r="M8" s="5">
        <v>0</v>
      </c>
      <c r="N8" s="8">
        <v>0</v>
      </c>
    </row>
    <row r="9" spans="10:14" ht="15.75" x14ac:dyDescent="0.25">
      <c r="J9" s="8">
        <v>123412.02</v>
      </c>
      <c r="K9" s="5">
        <v>123412.02</v>
      </c>
      <c r="L9" s="8">
        <f t="shared" si="0"/>
        <v>123412.02</v>
      </c>
      <c r="M9" s="5">
        <v>0</v>
      </c>
      <c r="N9" s="8">
        <v>0</v>
      </c>
    </row>
    <row r="10" spans="10:14" ht="15.75" x14ac:dyDescent="0.25">
      <c r="J10" s="8">
        <v>159730.29999999999</v>
      </c>
      <c r="K10" s="5">
        <v>159730.29999999999</v>
      </c>
      <c r="L10" s="8">
        <f t="shared" si="0"/>
        <v>159730.29999999999</v>
      </c>
      <c r="M10" s="5">
        <v>0</v>
      </c>
      <c r="N10" s="8">
        <v>0</v>
      </c>
    </row>
    <row r="11" spans="10:14" ht="15.75" x14ac:dyDescent="0.25">
      <c r="J11" s="8">
        <v>208339.4</v>
      </c>
      <c r="K11" s="5">
        <v>208339.4</v>
      </c>
      <c r="L11" s="8">
        <f t="shared" si="0"/>
        <v>208339.4</v>
      </c>
      <c r="M11" s="5">
        <v>0</v>
      </c>
      <c r="N11" s="8">
        <v>0</v>
      </c>
    </row>
    <row r="12" spans="10:14" ht="15.75" x14ac:dyDescent="0.25">
      <c r="J12" s="8">
        <v>371318.35</v>
      </c>
      <c r="K12" s="5">
        <v>371318.35</v>
      </c>
      <c r="L12" s="8">
        <f t="shared" si="0"/>
        <v>371318.35</v>
      </c>
      <c r="M12" s="5">
        <v>0</v>
      </c>
      <c r="N12" s="8">
        <v>0</v>
      </c>
    </row>
    <row r="13" spans="10:14" ht="15.75" x14ac:dyDescent="0.25">
      <c r="J13" s="8">
        <v>85146.27</v>
      </c>
      <c r="K13" s="5">
        <v>85146.27</v>
      </c>
      <c r="L13" s="8">
        <f t="shared" si="0"/>
        <v>85146.27</v>
      </c>
      <c r="M13" s="5">
        <v>0</v>
      </c>
      <c r="N13" s="8">
        <v>0</v>
      </c>
    </row>
    <row r="14" spans="10:14" ht="15.75" x14ac:dyDescent="0.25">
      <c r="J14" s="8">
        <v>83303.31</v>
      </c>
      <c r="K14" s="5">
        <v>83303.31</v>
      </c>
      <c r="L14" s="8">
        <f t="shared" si="0"/>
        <v>83303.31</v>
      </c>
      <c r="M14" s="5">
        <v>0</v>
      </c>
      <c r="N14" s="8">
        <v>0</v>
      </c>
    </row>
    <row r="15" spans="10:14" ht="15.75" x14ac:dyDescent="0.25">
      <c r="J15" s="8">
        <v>311121.11</v>
      </c>
      <c r="K15" s="5">
        <v>311121.11</v>
      </c>
      <c r="L15" s="8">
        <f t="shared" si="0"/>
        <v>311121.11</v>
      </c>
      <c r="M15" s="5">
        <v>0</v>
      </c>
      <c r="N15" s="8">
        <v>0</v>
      </c>
    </row>
    <row r="16" spans="10:14" ht="15.75" x14ac:dyDescent="0.25">
      <c r="J16" s="8">
        <v>130979.42</v>
      </c>
      <c r="K16" s="5">
        <v>130979.42</v>
      </c>
      <c r="L16" s="8">
        <f t="shared" si="0"/>
        <v>130979.42</v>
      </c>
      <c r="M16" s="5">
        <v>0</v>
      </c>
      <c r="N16" s="8">
        <v>0</v>
      </c>
    </row>
    <row r="17" spans="10:14" ht="15.75" x14ac:dyDescent="0.25">
      <c r="J17" s="8">
        <v>101698.81</v>
      </c>
      <c r="K17" s="5">
        <v>101698.81</v>
      </c>
      <c r="L17" s="8">
        <f t="shared" si="0"/>
        <v>101698.81</v>
      </c>
      <c r="M17" s="5">
        <v>0</v>
      </c>
      <c r="N17" s="8">
        <v>0</v>
      </c>
    </row>
    <row r="18" spans="10:14" ht="15.75" x14ac:dyDescent="0.25">
      <c r="J18" s="8">
        <v>1005010.36</v>
      </c>
      <c r="K18" s="5">
        <v>1005010.36</v>
      </c>
      <c r="L18" s="8">
        <f t="shared" si="0"/>
        <v>1005010.36</v>
      </c>
      <c r="M18" s="5">
        <v>0</v>
      </c>
      <c r="N18" s="8">
        <v>0</v>
      </c>
    </row>
    <row r="19" spans="10:14" ht="15.75" x14ac:dyDescent="0.25">
      <c r="J19" s="8">
        <v>190531.20000000001</v>
      </c>
      <c r="K19" s="5">
        <v>190531.20000000001</v>
      </c>
      <c r="L19" s="8">
        <f t="shared" si="0"/>
        <v>190531.20000000001</v>
      </c>
      <c r="M19" s="5">
        <v>0</v>
      </c>
      <c r="N19" s="8">
        <v>0</v>
      </c>
    </row>
    <row r="20" spans="10:14" ht="15.75" x14ac:dyDescent="0.25">
      <c r="J20" s="8">
        <v>232045.01</v>
      </c>
      <c r="K20" s="5">
        <v>232045.01</v>
      </c>
      <c r="L20" s="8">
        <f t="shared" si="0"/>
        <v>232045.01</v>
      </c>
      <c r="M20" s="5">
        <v>0</v>
      </c>
      <c r="N20" s="8">
        <v>0</v>
      </c>
    </row>
    <row r="21" spans="10:14" ht="15.75" x14ac:dyDescent="0.25">
      <c r="J21" s="8">
        <v>67626.320000000007</v>
      </c>
      <c r="K21" s="5">
        <v>67626.320000000007</v>
      </c>
      <c r="L21" s="8">
        <f t="shared" si="0"/>
        <v>67626.320000000007</v>
      </c>
      <c r="M21" s="5">
        <v>0</v>
      </c>
      <c r="N21" s="8">
        <v>0</v>
      </c>
    </row>
    <row r="22" spans="10:14" ht="15.75" x14ac:dyDescent="0.25">
      <c r="J22" s="8">
        <v>73072.06</v>
      </c>
      <c r="K22" s="5">
        <v>73072.06</v>
      </c>
      <c r="L22" s="8">
        <f t="shared" si="0"/>
        <v>73072.06</v>
      </c>
      <c r="M22" s="5">
        <v>0</v>
      </c>
      <c r="N22" s="8">
        <v>0</v>
      </c>
    </row>
    <row r="23" spans="10:14" ht="15.75" x14ac:dyDescent="0.25">
      <c r="J23" s="8">
        <v>81932.56</v>
      </c>
      <c r="K23" s="5">
        <v>81932.56</v>
      </c>
      <c r="L23" s="8">
        <f t="shared" si="0"/>
        <v>81932.56</v>
      </c>
      <c r="M23" s="5">
        <v>0</v>
      </c>
      <c r="N23" s="8">
        <v>0</v>
      </c>
    </row>
    <row r="24" spans="10:14" ht="15.75" x14ac:dyDescent="0.25">
      <c r="J24" s="8">
        <v>108575.55</v>
      </c>
      <c r="K24" s="5">
        <v>108575.55</v>
      </c>
      <c r="L24" s="8">
        <f t="shared" si="0"/>
        <v>108575.55</v>
      </c>
      <c r="M24" s="5">
        <v>0</v>
      </c>
      <c r="N24" s="8">
        <v>0</v>
      </c>
    </row>
    <row r="25" spans="10:14" ht="15.75" x14ac:dyDescent="0.25">
      <c r="J25" s="8">
        <v>144744.43</v>
      </c>
      <c r="K25" s="5">
        <v>144744.43</v>
      </c>
      <c r="L25" s="8">
        <f t="shared" si="0"/>
        <v>144744.43</v>
      </c>
      <c r="M25" s="5">
        <v>0</v>
      </c>
      <c r="N25" s="8">
        <v>0</v>
      </c>
    </row>
    <row r="26" spans="10:14" ht="15.75" x14ac:dyDescent="0.25">
      <c r="J26" s="8">
        <v>270148.89</v>
      </c>
      <c r="K26" s="5">
        <v>270148.89</v>
      </c>
      <c r="L26" s="8">
        <f t="shared" si="0"/>
        <v>270148.89</v>
      </c>
      <c r="M26" s="5">
        <v>0</v>
      </c>
      <c r="N26" s="8">
        <v>0</v>
      </c>
    </row>
    <row r="27" spans="10:14" ht="15.75" x14ac:dyDescent="0.25">
      <c r="J27" s="8">
        <v>121315.21</v>
      </c>
      <c r="K27" s="5">
        <v>121315.21</v>
      </c>
      <c r="L27" s="8">
        <f t="shared" si="0"/>
        <v>121315.21</v>
      </c>
      <c r="M27" s="5">
        <v>0</v>
      </c>
      <c r="N27" s="8">
        <v>0</v>
      </c>
    </row>
    <row r="28" spans="10:14" ht="15.75" x14ac:dyDescent="0.25">
      <c r="J28" s="8">
        <v>70402.320000000007</v>
      </c>
      <c r="K28" s="5">
        <v>70402.320000000007</v>
      </c>
      <c r="L28" s="8">
        <f t="shared" si="0"/>
        <v>70402.320000000007</v>
      </c>
      <c r="M28" s="5">
        <v>0</v>
      </c>
      <c r="N28" s="8">
        <v>0</v>
      </c>
    </row>
    <row r="29" spans="10:14" ht="15.75" x14ac:dyDescent="0.25">
      <c r="J29" s="8">
        <v>190566.08</v>
      </c>
      <c r="K29" s="5">
        <v>190566.08</v>
      </c>
      <c r="L29" s="8">
        <f t="shared" si="0"/>
        <v>190566.08</v>
      </c>
      <c r="M29" s="5">
        <v>0</v>
      </c>
      <c r="N29" s="8">
        <v>0</v>
      </c>
    </row>
    <row r="30" spans="10:14" ht="15.75" x14ac:dyDescent="0.25">
      <c r="J30" s="8">
        <v>133444.37</v>
      </c>
      <c r="K30" s="5">
        <v>133444.37</v>
      </c>
      <c r="L30" s="8">
        <f t="shared" si="0"/>
        <v>133444.37</v>
      </c>
      <c r="M30" s="5">
        <v>0</v>
      </c>
      <c r="N30" s="8">
        <v>0</v>
      </c>
    </row>
    <row r="31" spans="10:14" ht="15.75" x14ac:dyDescent="0.25">
      <c r="J31" s="8">
        <v>82301.31</v>
      </c>
      <c r="K31" s="5">
        <v>82301.31</v>
      </c>
      <c r="L31" s="8">
        <f t="shared" si="0"/>
        <v>82301.31</v>
      </c>
      <c r="M31" s="5">
        <v>0</v>
      </c>
      <c r="N31" s="8">
        <v>0</v>
      </c>
    </row>
    <row r="32" spans="10:14" ht="15.75" x14ac:dyDescent="0.25">
      <c r="J32" s="8">
        <v>408027.42</v>
      </c>
      <c r="K32" s="5">
        <v>408027.42</v>
      </c>
      <c r="L32" s="8">
        <f t="shared" si="0"/>
        <v>408027.42</v>
      </c>
      <c r="M32" s="5">
        <v>0</v>
      </c>
      <c r="N32" s="8">
        <v>0</v>
      </c>
    </row>
    <row r="33" spans="10:14" ht="15.75" x14ac:dyDescent="0.25">
      <c r="J33" s="8">
        <v>103599.77</v>
      </c>
      <c r="K33" s="5">
        <v>103599.77</v>
      </c>
      <c r="L33" s="8">
        <f t="shared" si="0"/>
        <v>103599.77</v>
      </c>
      <c r="M33" s="5">
        <v>0</v>
      </c>
      <c r="N33" s="8">
        <v>0</v>
      </c>
    </row>
    <row r="34" spans="10:14" ht="15.75" x14ac:dyDescent="0.25">
      <c r="J34" s="8">
        <v>94914.5</v>
      </c>
      <c r="K34" s="5">
        <v>94914.5</v>
      </c>
      <c r="L34" s="8">
        <f t="shared" si="0"/>
        <v>94914.5</v>
      </c>
      <c r="M34" s="5">
        <v>0</v>
      </c>
      <c r="N34" s="8">
        <v>0</v>
      </c>
    </row>
    <row r="35" spans="10:14" ht="15.75" x14ac:dyDescent="0.25">
      <c r="J35" s="8">
        <v>118182.3</v>
      </c>
      <c r="K35" s="5">
        <v>118182.3</v>
      </c>
      <c r="L35" s="8">
        <f t="shared" si="0"/>
        <v>118182.3</v>
      </c>
      <c r="M35" s="5">
        <v>0</v>
      </c>
      <c r="N35" s="8">
        <v>0</v>
      </c>
    </row>
    <row r="36" spans="10:14" ht="15.75" x14ac:dyDescent="0.25">
      <c r="J36" s="8">
        <v>85377.12</v>
      </c>
      <c r="K36" s="5">
        <v>85377.12</v>
      </c>
      <c r="L36" s="8">
        <f t="shared" si="0"/>
        <v>85377.12</v>
      </c>
      <c r="M36" s="5">
        <v>0</v>
      </c>
      <c r="N36" s="8">
        <v>0</v>
      </c>
    </row>
    <row r="37" spans="10:14" ht="15.75" x14ac:dyDescent="0.25">
      <c r="J37" s="8">
        <v>92287.94</v>
      </c>
      <c r="K37" s="5">
        <v>92287.94</v>
      </c>
      <c r="L37" s="8">
        <f t="shared" si="0"/>
        <v>92287.94</v>
      </c>
      <c r="M37" s="5">
        <v>0</v>
      </c>
      <c r="N37" s="8">
        <v>0</v>
      </c>
    </row>
    <row r="38" spans="10:14" ht="15.75" x14ac:dyDescent="0.25">
      <c r="J38" s="8">
        <v>90145.58</v>
      </c>
      <c r="K38" s="5">
        <v>90145.58</v>
      </c>
      <c r="L38" s="8">
        <f t="shared" si="0"/>
        <v>90145.58</v>
      </c>
      <c r="M38" s="5">
        <v>0</v>
      </c>
      <c r="N38" s="8">
        <v>0</v>
      </c>
    </row>
    <row r="39" spans="10:14" ht="15.75" x14ac:dyDescent="0.25">
      <c r="J39" s="8">
        <v>120946.87</v>
      </c>
      <c r="K39" s="5">
        <v>120946.87</v>
      </c>
      <c r="L39" s="8">
        <f t="shared" si="0"/>
        <v>120946.87</v>
      </c>
      <c r="M39" s="5">
        <v>0</v>
      </c>
      <c r="N39" s="8">
        <v>0</v>
      </c>
    </row>
    <row r="40" spans="10:14" ht="15.75" x14ac:dyDescent="0.25">
      <c r="J40" s="8">
        <v>143984.32999999999</v>
      </c>
      <c r="K40" s="5">
        <v>143984.32999999999</v>
      </c>
      <c r="L40" s="8">
        <f t="shared" si="0"/>
        <v>143984.32999999999</v>
      </c>
      <c r="M40" s="5">
        <v>0</v>
      </c>
      <c r="N40" s="8">
        <v>0</v>
      </c>
    </row>
    <row r="41" spans="10:14" ht="15.75" x14ac:dyDescent="0.25">
      <c r="J41" s="8">
        <v>167021.85</v>
      </c>
      <c r="K41" s="5">
        <v>167021.85</v>
      </c>
      <c r="L41" s="8">
        <f t="shared" si="0"/>
        <v>167021.85</v>
      </c>
      <c r="M41" s="5">
        <v>0</v>
      </c>
      <c r="N41" s="8">
        <v>0</v>
      </c>
    </row>
    <row r="42" spans="10:14" ht="15.75" x14ac:dyDescent="0.25">
      <c r="J42" s="8">
        <v>60242.8</v>
      </c>
      <c r="K42" s="5">
        <v>60242.8</v>
      </c>
      <c r="L42" s="8">
        <f t="shared" si="0"/>
        <v>60242.8</v>
      </c>
      <c r="M42" s="5">
        <v>0</v>
      </c>
      <c r="N42" s="8">
        <v>0</v>
      </c>
    </row>
    <row r="43" spans="10:14" ht="15.75" x14ac:dyDescent="0.25">
      <c r="J43" s="8">
        <v>221102.39</v>
      </c>
      <c r="K43" s="5">
        <v>221102.39</v>
      </c>
      <c r="L43" s="8">
        <f t="shared" si="0"/>
        <v>221102.39</v>
      </c>
      <c r="M43" s="5">
        <v>0</v>
      </c>
      <c r="N43" s="8">
        <v>0</v>
      </c>
    </row>
    <row r="44" spans="10:14" ht="15.75" x14ac:dyDescent="0.25">
      <c r="J44" s="8">
        <v>220399.83</v>
      </c>
      <c r="K44" s="5">
        <v>220399.83</v>
      </c>
      <c r="L44" s="8">
        <f t="shared" si="0"/>
        <v>220399.83</v>
      </c>
      <c r="M44" s="5">
        <v>0</v>
      </c>
      <c r="N44" s="8">
        <v>0</v>
      </c>
    </row>
    <row r="45" spans="10:14" ht="15.75" x14ac:dyDescent="0.25">
      <c r="J45" s="8">
        <v>103668.7</v>
      </c>
      <c r="K45" s="5">
        <v>103668.7</v>
      </c>
      <c r="L45" s="8">
        <f t="shared" si="0"/>
        <v>103668.7</v>
      </c>
      <c r="M45" s="5">
        <v>0</v>
      </c>
      <c r="N45" s="8">
        <v>0</v>
      </c>
    </row>
    <row r="46" spans="10:14" ht="15.75" x14ac:dyDescent="0.25">
      <c r="J46" s="8">
        <v>353037.87</v>
      </c>
      <c r="K46" s="5">
        <v>353037.87</v>
      </c>
      <c r="L46" s="8">
        <f t="shared" si="0"/>
        <v>353037.87</v>
      </c>
      <c r="M46" s="5">
        <v>0</v>
      </c>
      <c r="N46" s="8">
        <v>0</v>
      </c>
    </row>
    <row r="47" spans="10:14" ht="15.75" x14ac:dyDescent="0.25">
      <c r="J47" s="8">
        <v>191245.67</v>
      </c>
      <c r="K47" s="5">
        <v>191245.67</v>
      </c>
      <c r="L47" s="8">
        <f t="shared" si="0"/>
        <v>191245.67</v>
      </c>
      <c r="M47" s="5">
        <v>0</v>
      </c>
      <c r="N47" s="8">
        <v>0</v>
      </c>
    </row>
    <row r="48" spans="10:14" ht="15.75" x14ac:dyDescent="0.25">
      <c r="J48" s="8">
        <v>138224.95999999999</v>
      </c>
      <c r="K48" s="5">
        <v>138224.95999999999</v>
      </c>
      <c r="L48" s="8">
        <f t="shared" si="0"/>
        <v>138224.95999999999</v>
      </c>
      <c r="M48" s="5">
        <v>0</v>
      </c>
      <c r="N48" s="8">
        <v>0</v>
      </c>
    </row>
    <row r="49" spans="10:14" ht="15.75" x14ac:dyDescent="0.25">
      <c r="J49" s="8">
        <v>422829.95</v>
      </c>
      <c r="K49" s="5">
        <v>422829.95</v>
      </c>
      <c r="L49" s="8">
        <f t="shared" si="0"/>
        <v>422829.95</v>
      </c>
      <c r="M49" s="5">
        <v>0</v>
      </c>
      <c r="N49" s="8">
        <v>0</v>
      </c>
    </row>
    <row r="50" spans="10:14" ht="15.75" x14ac:dyDescent="0.25">
      <c r="J50" s="8">
        <v>130644.01</v>
      </c>
      <c r="K50" s="5">
        <v>130644.01</v>
      </c>
      <c r="L50" s="8">
        <f t="shared" si="0"/>
        <v>130644.01</v>
      </c>
      <c r="M50" s="5">
        <v>0</v>
      </c>
      <c r="N50" s="8">
        <v>0</v>
      </c>
    </row>
    <row r="51" spans="10:14" ht="15.75" x14ac:dyDescent="0.25">
      <c r="J51" s="8">
        <v>454921.5</v>
      </c>
      <c r="K51" s="5">
        <v>286027.40000000002</v>
      </c>
      <c r="L51" s="8">
        <f>K51-(H51-I51)</f>
        <v>286027.40000000002</v>
      </c>
      <c r="M51" s="5">
        <v>168894.1</v>
      </c>
      <c r="N51" s="8">
        <f t="shared" ref="N51:N114" si="1">M51+(H51-I51)</f>
        <v>168894.1</v>
      </c>
    </row>
    <row r="52" spans="10:14" ht="15.75" x14ac:dyDescent="0.25">
      <c r="J52" s="8">
        <v>240937.67</v>
      </c>
      <c r="K52" s="5">
        <v>240937.67</v>
      </c>
      <c r="L52" s="8">
        <f t="shared" ref="L52:L58" si="2">K52</f>
        <v>240937.67</v>
      </c>
      <c r="M52" s="5">
        <v>0</v>
      </c>
      <c r="N52" s="8">
        <f t="shared" si="1"/>
        <v>0</v>
      </c>
    </row>
    <row r="53" spans="10:14" ht="15.75" x14ac:dyDescent="0.25">
      <c r="J53" s="8">
        <v>230374.95</v>
      </c>
      <c r="K53" s="5">
        <v>230374.95</v>
      </c>
      <c r="L53" s="8">
        <f t="shared" si="2"/>
        <v>230374.95</v>
      </c>
      <c r="M53" s="5">
        <v>0</v>
      </c>
      <c r="N53" s="8">
        <f t="shared" si="1"/>
        <v>0</v>
      </c>
    </row>
    <row r="54" spans="10:14" ht="15.75" x14ac:dyDescent="0.25">
      <c r="J54" s="8">
        <v>236537.60000000001</v>
      </c>
      <c r="K54" s="5">
        <v>236537.60000000001</v>
      </c>
      <c r="L54" s="8">
        <f t="shared" si="2"/>
        <v>236537.60000000001</v>
      </c>
      <c r="M54" s="5">
        <v>0</v>
      </c>
      <c r="N54" s="8">
        <f t="shared" si="1"/>
        <v>0</v>
      </c>
    </row>
    <row r="55" spans="10:14" ht="15.75" x14ac:dyDescent="0.25">
      <c r="J55" s="8">
        <v>78603.78</v>
      </c>
      <c r="K55" s="5">
        <v>78603.78</v>
      </c>
      <c r="L55" s="8">
        <f t="shared" si="2"/>
        <v>78603.78</v>
      </c>
      <c r="M55" s="5">
        <v>0</v>
      </c>
      <c r="N55" s="8">
        <f t="shared" si="1"/>
        <v>0</v>
      </c>
    </row>
    <row r="56" spans="10:14" ht="15.75" x14ac:dyDescent="0.25">
      <c r="J56" s="8">
        <v>51097.26</v>
      </c>
      <c r="K56" s="5">
        <v>51097.26</v>
      </c>
      <c r="L56" s="8">
        <f t="shared" si="2"/>
        <v>51097.26</v>
      </c>
      <c r="M56" s="5">
        <v>0</v>
      </c>
      <c r="N56" s="8">
        <f t="shared" si="1"/>
        <v>0</v>
      </c>
    </row>
    <row r="57" spans="10:14" ht="15.75" x14ac:dyDescent="0.25">
      <c r="J57" s="8">
        <v>38599.050000000003</v>
      </c>
      <c r="K57" s="5">
        <v>38599.050000000003</v>
      </c>
      <c r="L57" s="8">
        <f t="shared" si="2"/>
        <v>38599.050000000003</v>
      </c>
      <c r="M57" s="5">
        <v>0</v>
      </c>
      <c r="N57" s="8">
        <f t="shared" si="1"/>
        <v>0</v>
      </c>
    </row>
    <row r="58" spans="10:14" ht="15.75" x14ac:dyDescent="0.25">
      <c r="J58" s="8">
        <v>139397.99</v>
      </c>
      <c r="K58" s="5">
        <v>139397.99</v>
      </c>
      <c r="L58" s="8">
        <f t="shared" si="2"/>
        <v>139397.99</v>
      </c>
      <c r="M58" s="5">
        <v>0</v>
      </c>
      <c r="N58" s="8">
        <f t="shared" si="1"/>
        <v>0</v>
      </c>
    </row>
    <row r="59" spans="10:14" ht="15.75" x14ac:dyDescent="0.25">
      <c r="J59" s="8">
        <v>20808.97</v>
      </c>
      <c r="K59" s="5">
        <v>8268.93</v>
      </c>
      <c r="L59" s="8">
        <f>K59-(H59-I59)</f>
        <v>8268.93</v>
      </c>
      <c r="M59" s="5">
        <v>12540.04</v>
      </c>
      <c r="N59" s="8">
        <f t="shared" si="1"/>
        <v>12540.04</v>
      </c>
    </row>
    <row r="60" spans="10:14" ht="15.75" x14ac:dyDescent="0.25">
      <c r="J60" s="8">
        <v>295340.62</v>
      </c>
      <c r="K60" s="5">
        <v>295340.62</v>
      </c>
      <c r="L60" s="8">
        <f>K60</f>
        <v>295340.62</v>
      </c>
      <c r="M60" s="5">
        <v>0</v>
      </c>
      <c r="N60" s="8">
        <f t="shared" si="1"/>
        <v>0</v>
      </c>
    </row>
    <row r="61" spans="10:14" ht="15.75" x14ac:dyDescent="0.25">
      <c r="J61" s="8">
        <v>256225.96</v>
      </c>
      <c r="K61" s="5">
        <v>193045.84</v>
      </c>
      <c r="L61" s="8">
        <f>K61-(H61-I61)</f>
        <v>193045.84</v>
      </c>
      <c r="M61" s="5">
        <v>63180.12</v>
      </c>
      <c r="N61" s="8">
        <f t="shared" si="1"/>
        <v>63180.12</v>
      </c>
    </row>
    <row r="62" spans="10:14" ht="15.75" x14ac:dyDescent="0.25">
      <c r="J62" s="8">
        <v>111962.23</v>
      </c>
      <c r="K62" s="5">
        <v>111962.23</v>
      </c>
      <c r="L62" s="8">
        <f>K62</f>
        <v>111962.23</v>
      </c>
      <c r="M62" s="5">
        <v>0</v>
      </c>
      <c r="N62" s="8">
        <f t="shared" si="1"/>
        <v>0</v>
      </c>
    </row>
    <row r="63" spans="10:14" ht="15.75" x14ac:dyDescent="0.25">
      <c r="J63" s="8">
        <v>230374.95</v>
      </c>
      <c r="K63" s="5">
        <v>230374.95</v>
      </c>
      <c r="L63" s="8">
        <f>K63</f>
        <v>230374.95</v>
      </c>
      <c r="M63" s="5">
        <v>0</v>
      </c>
      <c r="N63" s="8">
        <f t="shared" si="1"/>
        <v>0</v>
      </c>
    </row>
    <row r="64" spans="10:14" ht="15.75" x14ac:dyDescent="0.25">
      <c r="J64" s="8">
        <v>115187.45</v>
      </c>
      <c r="K64" s="5">
        <v>115187.45</v>
      </c>
      <c r="L64" s="8">
        <f>K64</f>
        <v>115187.45</v>
      </c>
      <c r="M64" s="5">
        <v>0</v>
      </c>
      <c r="N64" s="8">
        <f t="shared" si="1"/>
        <v>0</v>
      </c>
    </row>
    <row r="65" spans="10:14" ht="15.75" x14ac:dyDescent="0.25">
      <c r="J65" s="8">
        <v>267857.08</v>
      </c>
      <c r="K65" s="5">
        <v>267857.08</v>
      </c>
      <c r="L65" s="8">
        <f>K65</f>
        <v>267857.08</v>
      </c>
      <c r="M65" s="5">
        <v>0</v>
      </c>
      <c r="N65" s="8">
        <f t="shared" si="1"/>
        <v>0</v>
      </c>
    </row>
    <row r="66" spans="10:14" ht="15.75" x14ac:dyDescent="0.25">
      <c r="J66" s="8">
        <v>201243.82</v>
      </c>
      <c r="K66" s="5">
        <v>165604.01999999999</v>
      </c>
      <c r="L66" s="8">
        <f t="shared" ref="L66:L73" si="3">K66-(H66-I66)</f>
        <v>165604.01999999999</v>
      </c>
      <c r="M66" s="5">
        <v>35639.800000000003</v>
      </c>
      <c r="N66" s="8">
        <f t="shared" si="1"/>
        <v>35639.800000000003</v>
      </c>
    </row>
    <row r="67" spans="10:14" ht="15.75" x14ac:dyDescent="0.25">
      <c r="J67" s="8">
        <v>172781.15</v>
      </c>
      <c r="K67" s="5">
        <v>141977.79</v>
      </c>
      <c r="L67" s="8">
        <f t="shared" si="3"/>
        <v>141977.79</v>
      </c>
      <c r="M67" s="5">
        <v>30803.360000000001</v>
      </c>
      <c r="N67" s="8">
        <f t="shared" si="1"/>
        <v>30803.360000000001</v>
      </c>
    </row>
    <row r="68" spans="10:14" ht="15.75" x14ac:dyDescent="0.25">
      <c r="J68" s="8">
        <v>501468.68</v>
      </c>
      <c r="K68" s="5">
        <v>414821.33</v>
      </c>
      <c r="L68" s="8">
        <f t="shared" si="3"/>
        <v>414821.33</v>
      </c>
      <c r="M68" s="5">
        <v>86647.35</v>
      </c>
      <c r="N68" s="8">
        <f t="shared" si="1"/>
        <v>86647.35</v>
      </c>
    </row>
    <row r="69" spans="10:14" ht="15.75" x14ac:dyDescent="0.25">
      <c r="J69" s="8">
        <v>234982.43</v>
      </c>
      <c r="K69" s="5">
        <v>193610.69</v>
      </c>
      <c r="L69" s="8">
        <f t="shared" si="3"/>
        <v>193610.69</v>
      </c>
      <c r="M69" s="5">
        <v>41371.74</v>
      </c>
      <c r="N69" s="8">
        <f t="shared" si="1"/>
        <v>41371.74</v>
      </c>
    </row>
    <row r="70" spans="10:14" ht="15.75" x14ac:dyDescent="0.25">
      <c r="J70" s="8">
        <v>230374.95</v>
      </c>
      <c r="K70" s="5">
        <v>189786.07</v>
      </c>
      <c r="L70" s="8">
        <f t="shared" si="3"/>
        <v>189786.07</v>
      </c>
      <c r="M70" s="5">
        <v>40588.879999999997</v>
      </c>
      <c r="N70" s="8">
        <f t="shared" si="1"/>
        <v>40588.879999999997</v>
      </c>
    </row>
    <row r="71" spans="10:14" ht="15.75" x14ac:dyDescent="0.25">
      <c r="J71" s="8">
        <v>172781.15</v>
      </c>
      <c r="K71" s="5">
        <v>141977.79</v>
      </c>
      <c r="L71" s="8">
        <f t="shared" si="3"/>
        <v>141977.79</v>
      </c>
      <c r="M71" s="5">
        <v>30803.360000000001</v>
      </c>
      <c r="N71" s="8">
        <f t="shared" si="1"/>
        <v>30803.360000000001</v>
      </c>
    </row>
    <row r="72" spans="10:14" ht="15.75" x14ac:dyDescent="0.25">
      <c r="J72" s="8">
        <v>39794.31</v>
      </c>
      <c r="K72" s="5">
        <v>31388.54</v>
      </c>
      <c r="L72" s="8">
        <f t="shared" si="3"/>
        <v>31388.54</v>
      </c>
      <c r="M72" s="5">
        <v>8405.77</v>
      </c>
      <c r="N72" s="8">
        <f t="shared" si="1"/>
        <v>8405.77</v>
      </c>
    </row>
    <row r="73" spans="10:14" ht="15.75" x14ac:dyDescent="0.25">
      <c r="J73" s="8">
        <v>73178.75</v>
      </c>
      <c r="K73" s="5">
        <v>56084.61</v>
      </c>
      <c r="L73" s="8">
        <f t="shared" si="3"/>
        <v>56084.61</v>
      </c>
      <c r="M73" s="5">
        <v>17094.14</v>
      </c>
      <c r="N73" s="8">
        <f t="shared" si="1"/>
        <v>17094.14</v>
      </c>
    </row>
    <row r="74" spans="10:14" ht="15.75" x14ac:dyDescent="0.25">
      <c r="J74" s="8">
        <v>224880.36</v>
      </c>
      <c r="K74" s="5">
        <v>224880.36</v>
      </c>
      <c r="L74" s="8">
        <f>K74</f>
        <v>224880.36</v>
      </c>
      <c r="M74" s="5">
        <v>0</v>
      </c>
      <c r="N74" s="8">
        <f t="shared" si="1"/>
        <v>0</v>
      </c>
    </row>
    <row r="75" spans="10:14" ht="15.75" x14ac:dyDescent="0.25">
      <c r="J75" s="8">
        <v>46075.040000000001</v>
      </c>
      <c r="K75" s="5">
        <v>46075.040000000001</v>
      </c>
      <c r="L75" s="8">
        <f>K75</f>
        <v>46075.040000000001</v>
      </c>
      <c r="M75" s="5">
        <v>0</v>
      </c>
      <c r="N75" s="8">
        <f t="shared" si="1"/>
        <v>0</v>
      </c>
    </row>
    <row r="76" spans="10:14" ht="15.75" x14ac:dyDescent="0.25">
      <c r="J76" s="8">
        <v>37585.599999999999</v>
      </c>
      <c r="K76" s="5">
        <v>37585.599999999999</v>
      </c>
      <c r="L76" s="8">
        <f>K76</f>
        <v>37585.599999999999</v>
      </c>
      <c r="M76" s="5">
        <v>0</v>
      </c>
      <c r="N76" s="8">
        <f t="shared" si="1"/>
        <v>0</v>
      </c>
    </row>
    <row r="77" spans="10:14" ht="15.75" x14ac:dyDescent="0.25">
      <c r="J77" s="8">
        <v>99890.25</v>
      </c>
      <c r="K77" s="5">
        <v>79706.820000000007</v>
      </c>
      <c r="L77" s="8">
        <f>K77-(H77-I77)</f>
        <v>79706.820000000007</v>
      </c>
      <c r="M77" s="5">
        <v>20183.43</v>
      </c>
      <c r="N77" s="8">
        <f t="shared" si="1"/>
        <v>20183.43</v>
      </c>
    </row>
    <row r="78" spans="10:14" ht="15.75" x14ac:dyDescent="0.25">
      <c r="J78" s="8">
        <v>88867.16</v>
      </c>
      <c r="K78" s="5">
        <v>69763.17</v>
      </c>
      <c r="L78" s="8">
        <f>K78-(H78-I78)</f>
        <v>69763.17</v>
      </c>
      <c r="M78" s="5">
        <v>19103.990000000002</v>
      </c>
      <c r="N78" s="8">
        <f t="shared" si="1"/>
        <v>19103.990000000002</v>
      </c>
    </row>
    <row r="79" spans="10:14" ht="15.75" x14ac:dyDescent="0.25">
      <c r="J79" s="8">
        <v>14275.28</v>
      </c>
      <c r="K79" s="5">
        <v>14275.28</v>
      </c>
      <c r="L79" s="8">
        <f>K79</f>
        <v>14275.28</v>
      </c>
      <c r="M79" s="5">
        <v>0</v>
      </c>
      <c r="N79" s="8">
        <f t="shared" si="1"/>
        <v>0</v>
      </c>
    </row>
    <row r="80" spans="10:14" ht="15.75" x14ac:dyDescent="0.25">
      <c r="J80" s="8">
        <v>189483.11</v>
      </c>
      <c r="K80" s="5">
        <v>148969.87</v>
      </c>
      <c r="L80" s="8">
        <f t="shared" ref="L80:L116" si="4">K80-(H80-I80)</f>
        <v>148969.87</v>
      </c>
      <c r="M80" s="5">
        <v>40513.24</v>
      </c>
      <c r="N80" s="8">
        <f t="shared" si="1"/>
        <v>40513.24</v>
      </c>
    </row>
    <row r="81" spans="10:14" ht="15.75" x14ac:dyDescent="0.25">
      <c r="J81" s="8">
        <v>346841.14</v>
      </c>
      <c r="K81" s="5">
        <v>174094.19</v>
      </c>
      <c r="L81" s="8">
        <f t="shared" si="4"/>
        <v>174094.19</v>
      </c>
      <c r="M81" s="5">
        <v>172746.95</v>
      </c>
      <c r="N81" s="8">
        <f t="shared" si="1"/>
        <v>172746.95</v>
      </c>
    </row>
    <row r="82" spans="10:14" ht="15.75" x14ac:dyDescent="0.25">
      <c r="J82" s="8">
        <v>6674932.2199999997</v>
      </c>
      <c r="K82" s="5">
        <v>3035178.97</v>
      </c>
      <c r="L82" s="8">
        <f t="shared" si="4"/>
        <v>3035178.97</v>
      </c>
      <c r="M82" s="5">
        <v>3639753.25</v>
      </c>
      <c r="N82" s="8">
        <f t="shared" si="1"/>
        <v>3639753.25</v>
      </c>
    </row>
    <row r="83" spans="10:14" ht="15.75" x14ac:dyDescent="0.25">
      <c r="J83" s="8">
        <v>26491057.120000001</v>
      </c>
      <c r="K83" s="5">
        <v>6898120.1399999997</v>
      </c>
      <c r="L83" s="8">
        <f t="shared" si="4"/>
        <v>6898120.1399999997</v>
      </c>
      <c r="M83" s="5">
        <v>19592936.98</v>
      </c>
      <c r="N83" s="8">
        <f t="shared" si="1"/>
        <v>19592936.98</v>
      </c>
    </row>
    <row r="84" spans="10:14" ht="15.75" x14ac:dyDescent="0.25">
      <c r="J84" s="8">
        <v>26877.4</v>
      </c>
      <c r="K84" s="5">
        <v>5812.7</v>
      </c>
      <c r="L84" s="8">
        <f t="shared" si="4"/>
        <v>5812.7</v>
      </c>
      <c r="M84" s="5">
        <v>21064.7</v>
      </c>
      <c r="N84" s="8">
        <f t="shared" si="1"/>
        <v>21064.7</v>
      </c>
    </row>
    <row r="85" spans="10:14" ht="15.75" x14ac:dyDescent="0.25">
      <c r="J85" s="8">
        <v>5259884.91</v>
      </c>
      <c r="K85" s="5">
        <v>2655128</v>
      </c>
      <c r="L85" s="8">
        <f t="shared" si="4"/>
        <v>2655128</v>
      </c>
      <c r="M85" s="5">
        <v>2604756.91</v>
      </c>
      <c r="N85" s="8">
        <f t="shared" si="1"/>
        <v>2604756.91</v>
      </c>
    </row>
    <row r="86" spans="10:14" ht="15.75" x14ac:dyDescent="0.25">
      <c r="J86" s="8">
        <v>9539591.3900000006</v>
      </c>
      <c r="K86" s="5">
        <v>5909163.2999999998</v>
      </c>
      <c r="L86" s="8">
        <f t="shared" si="4"/>
        <v>5909163.2999999998</v>
      </c>
      <c r="M86" s="5">
        <v>3630428.09</v>
      </c>
      <c r="N86" s="8">
        <f t="shared" si="1"/>
        <v>3630428.09</v>
      </c>
    </row>
    <row r="87" spans="10:14" ht="15.75" x14ac:dyDescent="0.25">
      <c r="J87" s="8">
        <v>6820395.3899999997</v>
      </c>
      <c r="K87" s="5">
        <v>2786193.52</v>
      </c>
      <c r="L87" s="8">
        <f t="shared" si="4"/>
        <v>2786193.52</v>
      </c>
      <c r="M87" s="5">
        <v>4034201.87</v>
      </c>
      <c r="N87" s="8">
        <f t="shared" si="1"/>
        <v>4034201.87</v>
      </c>
    </row>
    <row r="88" spans="10:14" ht="15.75" x14ac:dyDescent="0.25">
      <c r="J88" s="8">
        <v>3819351.18</v>
      </c>
      <c r="K88" s="5">
        <v>1575764.77</v>
      </c>
      <c r="L88" s="8">
        <f t="shared" si="4"/>
        <v>1575764.77</v>
      </c>
      <c r="M88" s="5">
        <v>2243586.41</v>
      </c>
      <c r="N88" s="8">
        <f t="shared" si="1"/>
        <v>2243586.41</v>
      </c>
    </row>
    <row r="89" spans="10:14" ht="15.75" x14ac:dyDescent="0.25">
      <c r="J89" s="8">
        <v>4939652.97</v>
      </c>
      <c r="K89" s="5">
        <v>2242618.6800000002</v>
      </c>
      <c r="L89" s="8">
        <f t="shared" si="4"/>
        <v>2242618.6800000002</v>
      </c>
      <c r="M89" s="5">
        <v>2697034.29</v>
      </c>
      <c r="N89" s="8">
        <f t="shared" si="1"/>
        <v>2697034.29</v>
      </c>
    </row>
    <row r="90" spans="10:14" ht="15.75" x14ac:dyDescent="0.25">
      <c r="J90" s="8">
        <v>2734642.21</v>
      </c>
      <c r="K90" s="5">
        <v>1173011.18</v>
      </c>
      <c r="L90" s="8">
        <f t="shared" si="4"/>
        <v>1173011.18</v>
      </c>
      <c r="M90" s="5">
        <v>1561631.03</v>
      </c>
      <c r="N90" s="8">
        <f t="shared" si="1"/>
        <v>1561631.03</v>
      </c>
    </row>
    <row r="91" spans="10:14" ht="15.75" x14ac:dyDescent="0.25">
      <c r="J91" s="8">
        <v>2947105.83</v>
      </c>
      <c r="K91" s="5">
        <v>1264251.3700000001</v>
      </c>
      <c r="L91" s="8">
        <f t="shared" si="4"/>
        <v>1264251.3700000001</v>
      </c>
      <c r="M91" s="5">
        <v>1682854.46</v>
      </c>
      <c r="N91" s="8">
        <f t="shared" si="1"/>
        <v>1682854.46</v>
      </c>
    </row>
    <row r="92" spans="10:14" ht="15.75" x14ac:dyDescent="0.25">
      <c r="J92" s="8">
        <v>6080423.0999999996</v>
      </c>
      <c r="K92" s="5">
        <v>2660148.17</v>
      </c>
      <c r="L92" s="8">
        <f t="shared" si="4"/>
        <v>2660148.17</v>
      </c>
      <c r="M92" s="5">
        <v>3420274.93</v>
      </c>
      <c r="N92" s="8">
        <f t="shared" si="1"/>
        <v>3420274.93</v>
      </c>
    </row>
    <row r="93" spans="10:14" ht="15.75" x14ac:dyDescent="0.25">
      <c r="J93" s="8">
        <v>6705603.1600000001</v>
      </c>
      <c r="K93" s="5">
        <v>2712263.17</v>
      </c>
      <c r="L93" s="8">
        <f t="shared" si="4"/>
        <v>2712263.17</v>
      </c>
      <c r="M93" s="5">
        <v>3993339.99</v>
      </c>
      <c r="N93" s="8">
        <f t="shared" si="1"/>
        <v>3993339.99</v>
      </c>
    </row>
    <row r="94" spans="10:14" ht="15.75" x14ac:dyDescent="0.25">
      <c r="J94" s="8">
        <v>5996071.3700000001</v>
      </c>
      <c r="K94" s="5">
        <v>2623224.0499999998</v>
      </c>
      <c r="L94" s="8">
        <f t="shared" si="4"/>
        <v>2623224.0499999998</v>
      </c>
      <c r="M94" s="5">
        <v>3372847.32</v>
      </c>
      <c r="N94" s="8">
        <f t="shared" si="1"/>
        <v>3372847.32</v>
      </c>
    </row>
    <row r="95" spans="10:14" ht="15.75" x14ac:dyDescent="0.25">
      <c r="J95" s="8">
        <v>3425388.15</v>
      </c>
      <c r="K95" s="5">
        <v>1103496.6399999999</v>
      </c>
      <c r="L95" s="8">
        <f t="shared" si="4"/>
        <v>1103496.6399999999</v>
      </c>
      <c r="M95" s="5">
        <v>2321891.5099999998</v>
      </c>
      <c r="N95" s="8">
        <f t="shared" si="1"/>
        <v>2321891.5099999998</v>
      </c>
    </row>
    <row r="96" spans="10:14" ht="15.75" x14ac:dyDescent="0.25">
      <c r="J96" s="8">
        <v>3338178.52</v>
      </c>
      <c r="K96" s="5">
        <v>1515075.5</v>
      </c>
      <c r="L96" s="8">
        <f t="shared" si="4"/>
        <v>1515075.5</v>
      </c>
      <c r="M96" s="5">
        <v>1823103.02</v>
      </c>
      <c r="N96" s="8">
        <f t="shared" si="1"/>
        <v>1823103.02</v>
      </c>
    </row>
    <row r="97" spans="10:14" ht="15.75" x14ac:dyDescent="0.25">
      <c r="J97" s="8">
        <v>4702873.5199999996</v>
      </c>
      <c r="K97" s="5">
        <v>2135052.33</v>
      </c>
      <c r="L97" s="8">
        <f t="shared" si="4"/>
        <v>2135052.33</v>
      </c>
      <c r="M97" s="5">
        <v>2567821.19</v>
      </c>
      <c r="N97" s="8">
        <f t="shared" si="1"/>
        <v>2567821.19</v>
      </c>
    </row>
    <row r="98" spans="10:14" ht="15.75" x14ac:dyDescent="0.25">
      <c r="J98" s="8">
        <v>49661.599999999999</v>
      </c>
      <c r="K98" s="5">
        <v>22001.81</v>
      </c>
      <c r="L98" s="8">
        <f t="shared" si="4"/>
        <v>22001.81</v>
      </c>
      <c r="M98" s="5">
        <v>27659.79</v>
      </c>
      <c r="N98" s="8">
        <f t="shared" si="1"/>
        <v>27659.79</v>
      </c>
    </row>
    <row r="99" spans="10:14" ht="15.75" x14ac:dyDescent="0.25">
      <c r="J99" s="8">
        <v>7481920.5999999996</v>
      </c>
      <c r="K99" s="5">
        <v>2841552.56</v>
      </c>
      <c r="L99" s="8">
        <f t="shared" si="4"/>
        <v>2841552.56</v>
      </c>
      <c r="M99" s="5">
        <v>4640368.04</v>
      </c>
      <c r="N99" s="8">
        <f t="shared" si="1"/>
        <v>4640368.04</v>
      </c>
    </row>
    <row r="100" spans="10:14" ht="15.75" x14ac:dyDescent="0.25">
      <c r="J100" s="8">
        <v>5122100.18</v>
      </c>
      <c r="K100" s="5">
        <v>2071458.58</v>
      </c>
      <c r="L100" s="8">
        <f t="shared" si="4"/>
        <v>2071458.58</v>
      </c>
      <c r="M100" s="5">
        <v>3050641.6</v>
      </c>
      <c r="N100" s="8">
        <f t="shared" si="1"/>
        <v>3050641.6</v>
      </c>
    </row>
    <row r="101" spans="10:14" ht="15.75" x14ac:dyDescent="0.25">
      <c r="J101" s="8">
        <v>4682662.12</v>
      </c>
      <c r="K101" s="5">
        <v>1970902.29</v>
      </c>
      <c r="L101" s="8">
        <f t="shared" si="4"/>
        <v>1970902.29</v>
      </c>
      <c r="M101" s="5">
        <v>2711759.83</v>
      </c>
      <c r="N101" s="8">
        <f t="shared" si="1"/>
        <v>2711759.83</v>
      </c>
    </row>
    <row r="102" spans="10:14" ht="15.75" x14ac:dyDescent="0.25">
      <c r="J102" s="8">
        <v>6663859.2800000003</v>
      </c>
      <c r="K102" s="5">
        <v>2970698.39</v>
      </c>
      <c r="L102" s="8">
        <f t="shared" si="4"/>
        <v>2970698.39</v>
      </c>
      <c r="M102" s="5">
        <v>3693160.89</v>
      </c>
      <c r="N102" s="8">
        <f t="shared" si="1"/>
        <v>3693160.89</v>
      </c>
    </row>
    <row r="103" spans="10:14" ht="15.75" x14ac:dyDescent="0.25">
      <c r="J103" s="8">
        <v>33548.15</v>
      </c>
      <c r="K103" s="5">
        <v>7935.89</v>
      </c>
      <c r="L103" s="8">
        <f t="shared" si="4"/>
        <v>7935.89</v>
      </c>
      <c r="M103" s="5">
        <v>25612.26</v>
      </c>
      <c r="N103" s="8">
        <f t="shared" si="1"/>
        <v>25612.26</v>
      </c>
    </row>
    <row r="104" spans="10:14" ht="15.75" x14ac:dyDescent="0.25">
      <c r="J104" s="8">
        <v>126095.56</v>
      </c>
      <c r="K104" s="5">
        <v>111787.75</v>
      </c>
      <c r="L104" s="8">
        <f t="shared" si="4"/>
        <v>111787.75</v>
      </c>
      <c r="M104" s="5">
        <v>14307.81</v>
      </c>
      <c r="N104" s="8">
        <f t="shared" si="1"/>
        <v>14307.81</v>
      </c>
    </row>
    <row r="105" spans="10:14" ht="15.75" x14ac:dyDescent="0.25">
      <c r="J105" s="8">
        <v>6153693.8499999996</v>
      </c>
      <c r="K105" s="5">
        <v>2692220.11</v>
      </c>
      <c r="L105" s="8">
        <f t="shared" si="4"/>
        <v>2692220.11</v>
      </c>
      <c r="M105" s="5">
        <v>3461473.74</v>
      </c>
      <c r="N105" s="8">
        <f t="shared" si="1"/>
        <v>3461473.74</v>
      </c>
    </row>
    <row r="106" spans="10:14" ht="15.75" x14ac:dyDescent="0.25">
      <c r="J106" s="8">
        <v>3086827.98</v>
      </c>
      <c r="K106" s="5">
        <v>1170673.42</v>
      </c>
      <c r="L106" s="8">
        <f t="shared" si="4"/>
        <v>1170673.42</v>
      </c>
      <c r="M106" s="5">
        <v>1916154.56</v>
      </c>
      <c r="N106" s="8">
        <f t="shared" si="1"/>
        <v>1916154.56</v>
      </c>
    </row>
    <row r="107" spans="10:14" ht="15.75" x14ac:dyDescent="0.25">
      <c r="J107" s="8">
        <v>3011967.63</v>
      </c>
      <c r="K107" s="5">
        <v>1143146.76</v>
      </c>
      <c r="L107" s="8">
        <f t="shared" si="4"/>
        <v>1143146.76</v>
      </c>
      <c r="M107" s="5">
        <v>1868820.87</v>
      </c>
      <c r="N107" s="8">
        <f t="shared" si="1"/>
        <v>1868820.87</v>
      </c>
    </row>
    <row r="108" spans="10:14" ht="15.75" x14ac:dyDescent="0.25">
      <c r="J108" s="8">
        <v>6572405.5099999998</v>
      </c>
      <c r="K108" s="5">
        <v>2821837.98</v>
      </c>
      <c r="L108" s="8">
        <f t="shared" si="4"/>
        <v>2821837.98</v>
      </c>
      <c r="M108" s="5">
        <v>3750567.53</v>
      </c>
      <c r="N108" s="8">
        <f t="shared" si="1"/>
        <v>3750567.53</v>
      </c>
    </row>
    <row r="109" spans="10:14" ht="15.75" x14ac:dyDescent="0.25">
      <c r="J109" s="8">
        <v>13230978.880000001</v>
      </c>
      <c r="K109" s="5">
        <v>1225519.32</v>
      </c>
      <c r="L109" s="8">
        <f t="shared" si="4"/>
        <v>1225519.32</v>
      </c>
      <c r="M109" s="5">
        <v>12005459.560000001</v>
      </c>
      <c r="N109" s="8">
        <f t="shared" si="1"/>
        <v>12005459.560000001</v>
      </c>
    </row>
    <row r="110" spans="10:14" ht="15.75" x14ac:dyDescent="0.25">
      <c r="J110" s="8">
        <v>188368.07</v>
      </c>
      <c r="K110" s="5">
        <v>47890.94</v>
      </c>
      <c r="L110" s="8">
        <f t="shared" si="4"/>
        <v>47890.94</v>
      </c>
      <c r="M110" s="5">
        <v>140477.13</v>
      </c>
      <c r="N110" s="8">
        <f t="shared" si="1"/>
        <v>140477.13</v>
      </c>
    </row>
    <row r="111" spans="10:14" ht="15.75" x14ac:dyDescent="0.25">
      <c r="J111" s="8">
        <v>4459286.82</v>
      </c>
      <c r="K111" s="5">
        <v>1987444.24</v>
      </c>
      <c r="L111" s="8">
        <f t="shared" si="4"/>
        <v>1987444.24</v>
      </c>
      <c r="M111" s="5">
        <v>2471842.58</v>
      </c>
      <c r="N111" s="8">
        <f t="shared" si="1"/>
        <v>2471842.58</v>
      </c>
    </row>
    <row r="112" spans="10:14" ht="15.75" x14ac:dyDescent="0.25">
      <c r="J112" s="8">
        <v>4849472.51</v>
      </c>
      <c r="K112" s="5">
        <v>2121330.0699999998</v>
      </c>
      <c r="L112" s="8">
        <f t="shared" si="4"/>
        <v>2121330.0699999998</v>
      </c>
      <c r="M112" s="5">
        <v>2728142.44</v>
      </c>
      <c r="N112" s="8">
        <f t="shared" si="1"/>
        <v>2728142.44</v>
      </c>
    </row>
    <row r="113" spans="10:14" ht="15.75" x14ac:dyDescent="0.25">
      <c r="J113" s="8">
        <v>29869.55</v>
      </c>
      <c r="K113" s="5">
        <v>12429.97</v>
      </c>
      <c r="L113" s="8">
        <f t="shared" si="4"/>
        <v>12429.97</v>
      </c>
      <c r="M113" s="5">
        <v>17439.580000000002</v>
      </c>
      <c r="N113" s="8">
        <f t="shared" si="1"/>
        <v>17439.580000000002</v>
      </c>
    </row>
    <row r="114" spans="10:14" ht="15.75" x14ac:dyDescent="0.25">
      <c r="J114" s="28">
        <v>288215.78999999998</v>
      </c>
      <c r="K114" s="26">
        <v>66325.119999999995</v>
      </c>
      <c r="L114" s="28">
        <f t="shared" si="4"/>
        <v>66325.119999999995</v>
      </c>
      <c r="M114" s="26">
        <v>221890.67</v>
      </c>
      <c r="N114" s="28">
        <f t="shared" si="1"/>
        <v>221890.67</v>
      </c>
    </row>
    <row r="115" spans="10:14" ht="15.75" x14ac:dyDescent="0.25">
      <c r="J115" s="8">
        <v>5101686.99</v>
      </c>
      <c r="K115" s="5">
        <v>2231731.33</v>
      </c>
      <c r="L115" s="8">
        <f t="shared" si="4"/>
        <v>2231731.33</v>
      </c>
      <c r="M115" s="5">
        <v>2869955.66</v>
      </c>
      <c r="N115" s="8">
        <f t="shared" ref="N115:N178" si="5">M115+(H115-I115)</f>
        <v>2869955.66</v>
      </c>
    </row>
    <row r="116" spans="10:14" ht="15.75" x14ac:dyDescent="0.25">
      <c r="J116" s="8">
        <v>6851926.6399999997</v>
      </c>
      <c r="K116" s="5">
        <v>2942886.24</v>
      </c>
      <c r="L116" s="8">
        <f t="shared" si="4"/>
        <v>2942886.24</v>
      </c>
      <c r="M116" s="5">
        <v>3909040.4</v>
      </c>
      <c r="N116" s="8">
        <f t="shared" si="5"/>
        <v>3909040.4</v>
      </c>
    </row>
    <row r="117" spans="10:14" ht="15.75" x14ac:dyDescent="0.25">
      <c r="J117" s="8">
        <v>91597.22</v>
      </c>
      <c r="K117" s="5">
        <v>91597.22</v>
      </c>
      <c r="L117" s="8">
        <f t="shared" ref="L117:L122" si="6">K117</f>
        <v>91597.22</v>
      </c>
      <c r="M117" s="5">
        <v>0</v>
      </c>
      <c r="N117" s="8">
        <f t="shared" si="5"/>
        <v>0</v>
      </c>
    </row>
    <row r="118" spans="10:14" ht="15.75" x14ac:dyDescent="0.25">
      <c r="J118" s="8">
        <v>141577.10999999999</v>
      </c>
      <c r="K118" s="5">
        <v>141577.10999999999</v>
      </c>
      <c r="L118" s="8">
        <f t="shared" si="6"/>
        <v>141577.10999999999</v>
      </c>
      <c r="M118" s="5">
        <v>0</v>
      </c>
      <c r="N118" s="8">
        <f t="shared" si="5"/>
        <v>0</v>
      </c>
    </row>
    <row r="119" spans="10:14" ht="15.75" x14ac:dyDescent="0.25">
      <c r="J119" s="8">
        <v>124172.11</v>
      </c>
      <c r="K119" s="5">
        <v>124172.11</v>
      </c>
      <c r="L119" s="8">
        <f t="shared" si="6"/>
        <v>124172.11</v>
      </c>
      <c r="M119" s="5">
        <v>0</v>
      </c>
      <c r="N119" s="8">
        <f t="shared" si="5"/>
        <v>0</v>
      </c>
    </row>
    <row r="120" spans="10:14" ht="15.75" x14ac:dyDescent="0.25">
      <c r="J120" s="8">
        <v>93924.03</v>
      </c>
      <c r="K120" s="5">
        <v>93924.03</v>
      </c>
      <c r="L120" s="8">
        <f t="shared" si="6"/>
        <v>93924.03</v>
      </c>
      <c r="M120" s="5">
        <v>0</v>
      </c>
      <c r="N120" s="8">
        <f t="shared" si="5"/>
        <v>0</v>
      </c>
    </row>
    <row r="121" spans="10:14" ht="15.75" x14ac:dyDescent="0.25">
      <c r="J121" s="8">
        <v>76818.320000000007</v>
      </c>
      <c r="K121" s="5">
        <v>76818.320000000007</v>
      </c>
      <c r="L121" s="8">
        <f t="shared" si="6"/>
        <v>76818.320000000007</v>
      </c>
      <c r="M121" s="5">
        <v>0</v>
      </c>
      <c r="N121" s="8">
        <f t="shared" si="5"/>
        <v>0</v>
      </c>
    </row>
    <row r="122" spans="10:14" ht="15.75" x14ac:dyDescent="0.25">
      <c r="J122" s="8">
        <v>129954.44</v>
      </c>
      <c r="K122" s="5">
        <v>129954.44</v>
      </c>
      <c r="L122" s="8">
        <f t="shared" si="6"/>
        <v>129954.44</v>
      </c>
      <c r="M122" s="5">
        <v>0</v>
      </c>
      <c r="N122" s="8">
        <f t="shared" si="5"/>
        <v>0</v>
      </c>
    </row>
    <row r="123" spans="10:14" ht="15.75" x14ac:dyDescent="0.25">
      <c r="J123" s="8">
        <v>10731413.85</v>
      </c>
      <c r="K123" s="5">
        <v>1384710.59</v>
      </c>
      <c r="L123" s="8">
        <f t="shared" ref="L123:L151" si="7">K123-(H123-I123)</f>
        <v>1384710.59</v>
      </c>
      <c r="M123" s="5">
        <v>9346703.2599999998</v>
      </c>
      <c r="N123" s="8">
        <f t="shared" si="5"/>
        <v>9346703.2599999998</v>
      </c>
    </row>
    <row r="124" spans="10:14" ht="15.75" x14ac:dyDescent="0.25">
      <c r="J124" s="8">
        <v>26518751.079999998</v>
      </c>
      <c r="K124" s="5">
        <v>8116570.7300000004</v>
      </c>
      <c r="L124" s="8">
        <f t="shared" si="7"/>
        <v>8116570.7300000004</v>
      </c>
      <c r="M124" s="5">
        <v>18402180.350000001</v>
      </c>
      <c r="N124" s="8">
        <f t="shared" si="5"/>
        <v>18402180.350000001</v>
      </c>
    </row>
    <row r="125" spans="10:14" ht="15.75" x14ac:dyDescent="0.25">
      <c r="J125" s="8">
        <v>29375107.789999999</v>
      </c>
      <c r="K125" s="5">
        <v>7133528.8300000001</v>
      </c>
      <c r="L125" s="8">
        <f t="shared" si="7"/>
        <v>7133528.8300000001</v>
      </c>
      <c r="M125" s="5">
        <v>22241578.960000001</v>
      </c>
      <c r="N125" s="8">
        <f t="shared" si="5"/>
        <v>22241578.960000001</v>
      </c>
    </row>
    <row r="126" spans="10:14" ht="15.75" x14ac:dyDescent="0.25">
      <c r="J126" s="8">
        <v>4054379.59</v>
      </c>
      <c r="K126" s="5">
        <v>1806938.34</v>
      </c>
      <c r="L126" s="8">
        <f t="shared" si="7"/>
        <v>1806938.34</v>
      </c>
      <c r="M126" s="5">
        <v>2247441.25</v>
      </c>
      <c r="N126" s="8">
        <f t="shared" si="5"/>
        <v>2247441.25</v>
      </c>
    </row>
    <row r="127" spans="10:14" ht="15.75" x14ac:dyDescent="0.25">
      <c r="J127" s="8">
        <v>5563554.2000000002</v>
      </c>
      <c r="K127" s="5">
        <v>2433903.39</v>
      </c>
      <c r="L127" s="8">
        <f t="shared" si="7"/>
        <v>2433903.39</v>
      </c>
      <c r="M127" s="5">
        <v>3129650.81</v>
      </c>
      <c r="N127" s="8">
        <f t="shared" si="5"/>
        <v>3129650.81</v>
      </c>
    </row>
    <row r="128" spans="10:14" ht="15.75" x14ac:dyDescent="0.25">
      <c r="J128" s="8">
        <v>1004865.36</v>
      </c>
      <c r="K128" s="5">
        <v>157242.31</v>
      </c>
      <c r="L128" s="8">
        <f t="shared" si="7"/>
        <v>157242.31</v>
      </c>
      <c r="M128" s="5">
        <v>847623.05</v>
      </c>
      <c r="N128" s="8">
        <f t="shared" si="5"/>
        <v>847623.05</v>
      </c>
    </row>
    <row r="129" spans="10:14" ht="15.75" x14ac:dyDescent="0.25">
      <c r="J129" s="8">
        <v>3147773.77</v>
      </c>
      <c r="K129" s="5">
        <v>1267810.33</v>
      </c>
      <c r="L129" s="8">
        <f t="shared" si="7"/>
        <v>1267810.33</v>
      </c>
      <c r="M129" s="5">
        <v>1879963.44</v>
      </c>
      <c r="N129" s="8">
        <f t="shared" si="5"/>
        <v>1879963.44</v>
      </c>
    </row>
    <row r="130" spans="10:14" ht="15.75" x14ac:dyDescent="0.25">
      <c r="J130" s="8">
        <v>6181488.7300000004</v>
      </c>
      <c r="K130" s="5">
        <v>2704388.33</v>
      </c>
      <c r="L130" s="8">
        <f t="shared" si="7"/>
        <v>2704388.33</v>
      </c>
      <c r="M130" s="5">
        <v>3477100.4</v>
      </c>
      <c r="N130" s="8">
        <f t="shared" si="5"/>
        <v>3477100.4</v>
      </c>
    </row>
    <row r="131" spans="10:14" ht="15.75" x14ac:dyDescent="0.25">
      <c r="J131" s="8">
        <v>273789.33</v>
      </c>
      <c r="K131" s="5">
        <v>143262.74</v>
      </c>
      <c r="L131" s="8">
        <f t="shared" si="7"/>
        <v>143262.74</v>
      </c>
      <c r="M131" s="5">
        <v>130526.59</v>
      </c>
      <c r="N131" s="8">
        <f t="shared" si="5"/>
        <v>130526.59</v>
      </c>
    </row>
    <row r="132" spans="10:14" ht="15.75" x14ac:dyDescent="0.25">
      <c r="J132" s="8">
        <v>3037646.04</v>
      </c>
      <c r="K132" s="5">
        <v>1303140.32</v>
      </c>
      <c r="L132" s="8">
        <f t="shared" si="7"/>
        <v>1303140.32</v>
      </c>
      <c r="M132" s="5">
        <v>1734505.72</v>
      </c>
      <c r="N132" s="8">
        <f t="shared" si="5"/>
        <v>1734505.72</v>
      </c>
    </row>
    <row r="133" spans="10:14" ht="15.75" x14ac:dyDescent="0.25">
      <c r="J133" s="8">
        <v>3662903.68</v>
      </c>
      <c r="K133" s="5">
        <v>1571654.67</v>
      </c>
      <c r="L133" s="8">
        <f t="shared" si="7"/>
        <v>1571654.67</v>
      </c>
      <c r="M133" s="5">
        <v>2091249.01</v>
      </c>
      <c r="N133" s="8">
        <f t="shared" si="5"/>
        <v>2091249.01</v>
      </c>
    </row>
    <row r="134" spans="10:14" ht="15.75" x14ac:dyDescent="0.25">
      <c r="J134" s="8">
        <v>3127853.03</v>
      </c>
      <c r="K134" s="5">
        <v>1290530.6200000001</v>
      </c>
      <c r="L134" s="8">
        <f t="shared" si="7"/>
        <v>1290530.6200000001</v>
      </c>
      <c r="M134" s="5">
        <v>1837322.41</v>
      </c>
      <c r="N134" s="8">
        <f t="shared" si="5"/>
        <v>1837322.41</v>
      </c>
    </row>
    <row r="135" spans="10:14" ht="15.75" x14ac:dyDescent="0.25">
      <c r="J135" s="8">
        <v>23086280.739999998</v>
      </c>
      <c r="K135" s="5">
        <v>6310928.2400000002</v>
      </c>
      <c r="L135" s="8">
        <f t="shared" si="7"/>
        <v>6310928.2400000002</v>
      </c>
      <c r="M135" s="5">
        <v>16775352.5</v>
      </c>
      <c r="N135" s="8">
        <f t="shared" si="5"/>
        <v>16775352.5</v>
      </c>
    </row>
    <row r="136" spans="10:14" ht="15.75" x14ac:dyDescent="0.25">
      <c r="J136" s="8">
        <v>11218129.57</v>
      </c>
      <c r="K136" s="5">
        <v>3432860.21</v>
      </c>
      <c r="L136" s="8">
        <f t="shared" si="7"/>
        <v>3432860.21</v>
      </c>
      <c r="M136" s="5">
        <v>7785269.3600000003</v>
      </c>
      <c r="N136" s="8">
        <f t="shared" si="5"/>
        <v>7785269.3600000003</v>
      </c>
    </row>
    <row r="137" spans="10:14" ht="15.75" x14ac:dyDescent="0.25">
      <c r="J137" s="8">
        <v>14686562.26</v>
      </c>
      <c r="K137" s="5">
        <v>4374755.1399999997</v>
      </c>
      <c r="L137" s="8">
        <f t="shared" si="7"/>
        <v>4374755.1399999997</v>
      </c>
      <c r="M137" s="5">
        <v>10311807.119999999</v>
      </c>
      <c r="N137" s="8">
        <f t="shared" si="5"/>
        <v>10311807.119999999</v>
      </c>
    </row>
    <row r="138" spans="10:14" ht="15.75" x14ac:dyDescent="0.25">
      <c r="J138" s="8">
        <v>14686562.26</v>
      </c>
      <c r="K138" s="5">
        <v>4374444.88</v>
      </c>
      <c r="L138" s="8">
        <f t="shared" si="7"/>
        <v>4374444.88</v>
      </c>
      <c r="M138" s="5">
        <v>10312117.380000001</v>
      </c>
      <c r="N138" s="8">
        <f t="shared" si="5"/>
        <v>10312117.380000001</v>
      </c>
    </row>
    <row r="139" spans="10:14" ht="15.75" x14ac:dyDescent="0.25">
      <c r="J139" s="8">
        <v>14838056.58</v>
      </c>
      <c r="K139" s="5">
        <v>4298253.78</v>
      </c>
      <c r="L139" s="8">
        <f t="shared" si="7"/>
        <v>4298253.78</v>
      </c>
      <c r="M139" s="5">
        <v>10539802.800000001</v>
      </c>
      <c r="N139" s="8">
        <f t="shared" si="5"/>
        <v>10539802.800000001</v>
      </c>
    </row>
    <row r="140" spans="10:14" ht="15.75" x14ac:dyDescent="0.25">
      <c r="J140" s="8">
        <v>10998536.199999999</v>
      </c>
      <c r="K140" s="5">
        <v>3095855.34</v>
      </c>
      <c r="L140" s="8">
        <f t="shared" si="7"/>
        <v>3095855.34</v>
      </c>
      <c r="M140" s="5">
        <v>7902680.8600000003</v>
      </c>
      <c r="N140" s="8">
        <f t="shared" si="5"/>
        <v>7902680.8600000003</v>
      </c>
    </row>
    <row r="141" spans="10:14" ht="15.75" x14ac:dyDescent="0.25">
      <c r="J141" s="8">
        <v>6511289.96</v>
      </c>
      <c r="K141" s="5">
        <v>1672860.92</v>
      </c>
      <c r="L141" s="8">
        <f t="shared" si="7"/>
        <v>1672860.92</v>
      </c>
      <c r="M141" s="5">
        <v>4838429.04</v>
      </c>
      <c r="N141" s="8">
        <f t="shared" si="5"/>
        <v>4838429.04</v>
      </c>
    </row>
    <row r="142" spans="10:14" ht="15.75" x14ac:dyDescent="0.25">
      <c r="J142" s="8">
        <v>308460.46000000002</v>
      </c>
      <c r="K142" s="5">
        <v>121627.59</v>
      </c>
      <c r="L142" s="8">
        <f t="shared" si="7"/>
        <v>121627.59</v>
      </c>
      <c r="M142" s="5">
        <v>186832.87</v>
      </c>
      <c r="N142" s="8">
        <f t="shared" si="5"/>
        <v>186832.87</v>
      </c>
    </row>
    <row r="143" spans="10:14" ht="15.75" x14ac:dyDescent="0.25">
      <c r="J143" s="8">
        <v>90491.36</v>
      </c>
      <c r="K143" s="5">
        <v>71998.67</v>
      </c>
      <c r="L143" s="8">
        <f t="shared" si="7"/>
        <v>71998.67</v>
      </c>
      <c r="M143" s="5">
        <v>18492.689999999999</v>
      </c>
      <c r="N143" s="8">
        <f t="shared" si="5"/>
        <v>18492.689999999999</v>
      </c>
    </row>
    <row r="144" spans="10:14" ht="15.75" x14ac:dyDescent="0.25">
      <c r="J144" s="8">
        <v>88993.72</v>
      </c>
      <c r="K144" s="5">
        <v>70794.67</v>
      </c>
      <c r="L144" s="8">
        <f t="shared" si="7"/>
        <v>70794.67</v>
      </c>
      <c r="M144" s="5">
        <v>18199.05</v>
      </c>
      <c r="N144" s="8">
        <f t="shared" si="5"/>
        <v>18199.05</v>
      </c>
    </row>
    <row r="145" spans="10:14" ht="15.75" x14ac:dyDescent="0.25">
      <c r="J145" s="8">
        <v>2212128.91</v>
      </c>
      <c r="K145" s="5">
        <v>611563.68999999994</v>
      </c>
      <c r="L145" s="8">
        <f t="shared" si="7"/>
        <v>611563.68999999994</v>
      </c>
      <c r="M145" s="5">
        <v>1600565.22</v>
      </c>
      <c r="N145" s="8">
        <f t="shared" si="5"/>
        <v>1600565.22</v>
      </c>
    </row>
    <row r="146" spans="10:14" ht="15.75" x14ac:dyDescent="0.25">
      <c r="J146" s="8">
        <v>20546.12</v>
      </c>
      <c r="K146" s="5">
        <v>9587.74</v>
      </c>
      <c r="L146" s="8">
        <f t="shared" si="7"/>
        <v>9587.74</v>
      </c>
      <c r="M146" s="5">
        <v>10958.38</v>
      </c>
      <c r="N146" s="8">
        <f t="shared" si="5"/>
        <v>10958.38</v>
      </c>
    </row>
    <row r="147" spans="10:14" ht="15.75" x14ac:dyDescent="0.25">
      <c r="J147" s="8">
        <v>3819805.62</v>
      </c>
      <c r="K147" s="5">
        <v>1293342.47</v>
      </c>
      <c r="L147" s="8">
        <f t="shared" si="7"/>
        <v>1293342.47</v>
      </c>
      <c r="M147" s="5">
        <v>2526463.15</v>
      </c>
      <c r="N147" s="8">
        <f t="shared" si="5"/>
        <v>2526463.15</v>
      </c>
    </row>
    <row r="148" spans="10:14" ht="15.75" x14ac:dyDescent="0.25">
      <c r="J148" s="8">
        <v>8578113.4299999997</v>
      </c>
      <c r="K148" s="5">
        <v>2835455.63</v>
      </c>
      <c r="L148" s="8">
        <f t="shared" si="7"/>
        <v>2835455.63</v>
      </c>
      <c r="M148" s="5">
        <v>5742657.7999999998</v>
      </c>
      <c r="N148" s="8">
        <f t="shared" si="5"/>
        <v>5742657.7999999998</v>
      </c>
    </row>
    <row r="149" spans="10:14" ht="15.75" x14ac:dyDescent="0.25">
      <c r="J149" s="8">
        <v>5579726.4199999999</v>
      </c>
      <c r="K149" s="5">
        <v>1843937.06</v>
      </c>
      <c r="L149" s="8">
        <f t="shared" si="7"/>
        <v>1843937.06</v>
      </c>
      <c r="M149" s="5">
        <v>3735789.36</v>
      </c>
      <c r="N149" s="8">
        <f t="shared" si="5"/>
        <v>3735789.36</v>
      </c>
    </row>
    <row r="150" spans="10:14" ht="15.75" x14ac:dyDescent="0.25">
      <c r="J150" s="8">
        <v>5171398.6399999997</v>
      </c>
      <c r="K150" s="5">
        <v>1751299.47</v>
      </c>
      <c r="L150" s="8">
        <f t="shared" si="7"/>
        <v>1751299.47</v>
      </c>
      <c r="M150" s="5">
        <v>3420099.17</v>
      </c>
      <c r="N150" s="8">
        <f t="shared" si="5"/>
        <v>3420099.17</v>
      </c>
    </row>
    <row r="151" spans="10:14" ht="15.75" x14ac:dyDescent="0.25">
      <c r="J151" s="8">
        <v>5563554.2000000002</v>
      </c>
      <c r="K151" s="5">
        <v>2295993.4</v>
      </c>
      <c r="L151" s="8">
        <f t="shared" si="7"/>
        <v>2295993.4</v>
      </c>
      <c r="M151" s="5">
        <v>3267560.8</v>
      </c>
      <c r="N151" s="8">
        <f t="shared" si="5"/>
        <v>3267560.8</v>
      </c>
    </row>
    <row r="152" spans="10:14" ht="15.75" x14ac:dyDescent="0.25">
      <c r="J152" s="8">
        <v>84132.79</v>
      </c>
      <c r="K152" s="5">
        <v>84132.79</v>
      </c>
      <c r="L152" s="8">
        <f>K152</f>
        <v>84132.79</v>
      </c>
      <c r="M152" s="5">
        <v>0</v>
      </c>
      <c r="N152" s="8">
        <f t="shared" si="5"/>
        <v>0</v>
      </c>
    </row>
    <row r="153" spans="10:14" ht="15.75" x14ac:dyDescent="0.25">
      <c r="J153" s="8">
        <v>7738741</v>
      </c>
      <c r="K153" s="5">
        <v>3148737.42</v>
      </c>
      <c r="L153" s="8">
        <f t="shared" ref="L153:L216" si="8">K153-(H153-I153)</f>
        <v>3148737.42</v>
      </c>
      <c r="M153" s="5">
        <v>4590003.58</v>
      </c>
      <c r="N153" s="8">
        <f t="shared" si="5"/>
        <v>4590003.58</v>
      </c>
    </row>
    <row r="154" spans="10:14" ht="15.75" x14ac:dyDescent="0.25">
      <c r="J154" s="8">
        <v>752328.47</v>
      </c>
      <c r="K154" s="5">
        <v>292696.32000000001</v>
      </c>
      <c r="L154" s="8">
        <f t="shared" si="8"/>
        <v>292696.32000000001</v>
      </c>
      <c r="M154" s="5">
        <v>459632.15</v>
      </c>
      <c r="N154" s="8">
        <f t="shared" si="5"/>
        <v>459632.15</v>
      </c>
    </row>
    <row r="155" spans="10:14" ht="15.75" x14ac:dyDescent="0.25">
      <c r="J155" s="8">
        <v>54680.160000000003</v>
      </c>
      <c r="K155" s="5">
        <v>3623.93</v>
      </c>
      <c r="L155" s="8">
        <f t="shared" si="8"/>
        <v>3623.93</v>
      </c>
      <c r="M155" s="5">
        <v>51056.23</v>
      </c>
      <c r="N155" s="8">
        <f t="shared" si="5"/>
        <v>51056.23</v>
      </c>
    </row>
    <row r="156" spans="10:14" ht="15.75" x14ac:dyDescent="0.25">
      <c r="J156" s="8">
        <v>208031.03</v>
      </c>
      <c r="K156" s="5">
        <v>172217.26</v>
      </c>
      <c r="L156" s="8">
        <f t="shared" si="8"/>
        <v>172217.26</v>
      </c>
      <c r="M156" s="5">
        <v>35813.769999999997</v>
      </c>
      <c r="N156" s="8">
        <f t="shared" si="5"/>
        <v>35813.769999999997</v>
      </c>
    </row>
    <row r="157" spans="10:14" ht="15.75" x14ac:dyDescent="0.25">
      <c r="J157" s="8">
        <v>222920.47</v>
      </c>
      <c r="K157" s="5">
        <v>161567.32999999999</v>
      </c>
      <c r="L157" s="8">
        <f t="shared" si="8"/>
        <v>161567.32999999999</v>
      </c>
      <c r="M157" s="5">
        <v>61353.14</v>
      </c>
      <c r="N157" s="8">
        <f t="shared" si="5"/>
        <v>61353.14</v>
      </c>
    </row>
    <row r="158" spans="10:14" ht="15.75" x14ac:dyDescent="0.25">
      <c r="J158" s="8">
        <v>4324055.1100000003</v>
      </c>
      <c r="K158" s="5">
        <v>2483293.09</v>
      </c>
      <c r="L158" s="8">
        <f t="shared" si="8"/>
        <v>2483293.09</v>
      </c>
      <c r="M158" s="5">
        <v>1840762.02</v>
      </c>
      <c r="N158" s="8">
        <f t="shared" si="5"/>
        <v>1840762.02</v>
      </c>
    </row>
    <row r="159" spans="10:14" ht="15.75" x14ac:dyDescent="0.25">
      <c r="J159" s="8">
        <v>3001551.14</v>
      </c>
      <c r="K159" s="5">
        <v>1592180.73</v>
      </c>
      <c r="L159" s="8">
        <f t="shared" si="8"/>
        <v>1592180.73</v>
      </c>
      <c r="M159" s="5">
        <v>1409370.41</v>
      </c>
      <c r="N159" s="8">
        <f t="shared" si="5"/>
        <v>1409370.41</v>
      </c>
    </row>
    <row r="160" spans="10:14" ht="15.75" x14ac:dyDescent="0.25">
      <c r="J160" s="8">
        <v>3477047.99</v>
      </c>
      <c r="K160" s="5">
        <v>2129898.06</v>
      </c>
      <c r="L160" s="8">
        <f t="shared" si="8"/>
        <v>2129898.06</v>
      </c>
      <c r="M160" s="5">
        <v>1347149.93</v>
      </c>
      <c r="N160" s="8">
        <f t="shared" si="5"/>
        <v>1347149.93</v>
      </c>
    </row>
    <row r="161" spans="10:14" ht="15.75" x14ac:dyDescent="0.25">
      <c r="J161" s="8">
        <v>2540950.2200000002</v>
      </c>
      <c r="K161" s="5">
        <v>1453733.25</v>
      </c>
      <c r="L161" s="8">
        <f t="shared" si="8"/>
        <v>1453733.25</v>
      </c>
      <c r="M161" s="5">
        <v>1087216.97</v>
      </c>
      <c r="N161" s="8">
        <f t="shared" si="5"/>
        <v>1087216.97</v>
      </c>
    </row>
    <row r="162" spans="10:14" ht="15.75" x14ac:dyDescent="0.25">
      <c r="J162" s="8">
        <v>906441.82</v>
      </c>
      <c r="K162" s="5">
        <v>591140.75</v>
      </c>
      <c r="L162" s="8">
        <f t="shared" si="8"/>
        <v>591140.75</v>
      </c>
      <c r="M162" s="5">
        <v>315301.07</v>
      </c>
      <c r="N162" s="8">
        <f t="shared" si="5"/>
        <v>315301.07</v>
      </c>
    </row>
    <row r="163" spans="10:14" ht="15.75" x14ac:dyDescent="0.25">
      <c r="J163" s="8">
        <v>906441.82</v>
      </c>
      <c r="K163" s="5">
        <v>591140.75</v>
      </c>
      <c r="L163" s="8">
        <f t="shared" si="8"/>
        <v>591140.75</v>
      </c>
      <c r="M163" s="5">
        <v>315301.07</v>
      </c>
      <c r="N163" s="8">
        <f t="shared" si="5"/>
        <v>315301.07</v>
      </c>
    </row>
    <row r="164" spans="10:14" ht="15.75" x14ac:dyDescent="0.25">
      <c r="J164" s="8">
        <v>323457.89</v>
      </c>
      <c r="K164" s="5">
        <v>203112.94</v>
      </c>
      <c r="L164" s="8">
        <f t="shared" si="8"/>
        <v>203112.94</v>
      </c>
      <c r="M164" s="5">
        <v>120344.95</v>
      </c>
      <c r="N164" s="8">
        <f t="shared" si="5"/>
        <v>120344.95</v>
      </c>
    </row>
    <row r="165" spans="10:14" ht="15.75" x14ac:dyDescent="0.25">
      <c r="J165" s="8">
        <v>5720811.9199999999</v>
      </c>
      <c r="K165" s="5">
        <v>2954329.41</v>
      </c>
      <c r="L165" s="8">
        <f t="shared" si="8"/>
        <v>2954329.41</v>
      </c>
      <c r="M165" s="5">
        <v>2766482.51</v>
      </c>
      <c r="N165" s="8">
        <f t="shared" si="5"/>
        <v>2766482.51</v>
      </c>
    </row>
    <row r="166" spans="10:14" ht="15.75" x14ac:dyDescent="0.25">
      <c r="J166" s="8">
        <v>507417.97</v>
      </c>
      <c r="K166" s="5">
        <v>129912.29</v>
      </c>
      <c r="L166" s="8">
        <f t="shared" si="8"/>
        <v>129912.29</v>
      </c>
      <c r="M166" s="5">
        <v>377505.68</v>
      </c>
      <c r="N166" s="8">
        <f t="shared" si="5"/>
        <v>377505.68</v>
      </c>
    </row>
    <row r="167" spans="10:14" ht="15.75" x14ac:dyDescent="0.25">
      <c r="J167" s="8">
        <v>10816288.34</v>
      </c>
      <c r="K167" s="5">
        <v>3930613.06</v>
      </c>
      <c r="L167" s="8">
        <f t="shared" si="8"/>
        <v>3930613.06</v>
      </c>
      <c r="M167" s="5">
        <v>6885675.2800000003</v>
      </c>
      <c r="N167" s="8">
        <f t="shared" si="5"/>
        <v>6885675.2800000003</v>
      </c>
    </row>
    <row r="168" spans="10:14" ht="15.75" x14ac:dyDescent="0.25">
      <c r="J168" s="8">
        <v>3212704.64</v>
      </c>
      <c r="K168" s="5">
        <v>1339382.95</v>
      </c>
      <c r="L168" s="8">
        <f t="shared" si="8"/>
        <v>1339382.95</v>
      </c>
      <c r="M168" s="5">
        <v>1873321.69</v>
      </c>
      <c r="N168" s="8">
        <f t="shared" si="5"/>
        <v>1873321.69</v>
      </c>
    </row>
    <row r="169" spans="10:14" ht="15.75" x14ac:dyDescent="0.25">
      <c r="J169" s="8">
        <v>5909243.5499999998</v>
      </c>
      <c r="K169" s="5">
        <v>2634135.0299999998</v>
      </c>
      <c r="L169" s="8">
        <f t="shared" si="8"/>
        <v>2634135.0299999998</v>
      </c>
      <c r="M169" s="5">
        <v>3275108.52</v>
      </c>
      <c r="N169" s="8">
        <f t="shared" si="5"/>
        <v>3275108.52</v>
      </c>
    </row>
    <row r="170" spans="10:14" ht="15.75" x14ac:dyDescent="0.25">
      <c r="J170" s="8">
        <v>3218153.16</v>
      </c>
      <c r="K170" s="5">
        <v>1327515.06</v>
      </c>
      <c r="L170" s="8">
        <f t="shared" si="8"/>
        <v>1327515.06</v>
      </c>
      <c r="M170" s="5">
        <v>1890638.1</v>
      </c>
      <c r="N170" s="8">
        <f t="shared" si="5"/>
        <v>1890638.1</v>
      </c>
    </row>
    <row r="171" spans="10:14" ht="15.75" x14ac:dyDescent="0.25">
      <c r="J171" s="8">
        <v>6687461.4299999997</v>
      </c>
      <c r="K171" s="5">
        <v>2981226.14</v>
      </c>
      <c r="L171" s="8">
        <f t="shared" si="8"/>
        <v>2981226.14</v>
      </c>
      <c r="M171" s="5">
        <v>3706235.29</v>
      </c>
      <c r="N171" s="8">
        <f t="shared" si="5"/>
        <v>3706235.29</v>
      </c>
    </row>
    <row r="172" spans="10:14" ht="15.75" x14ac:dyDescent="0.25">
      <c r="J172" s="8">
        <v>3222553.31</v>
      </c>
      <c r="K172" s="5">
        <v>1329330.55</v>
      </c>
      <c r="L172" s="8">
        <f t="shared" si="8"/>
        <v>1329330.55</v>
      </c>
      <c r="M172" s="5">
        <v>1893222.76</v>
      </c>
      <c r="N172" s="8">
        <f t="shared" si="5"/>
        <v>1893222.76</v>
      </c>
    </row>
    <row r="173" spans="10:14" ht="15.75" x14ac:dyDescent="0.25">
      <c r="J173" s="8">
        <v>4082059.11</v>
      </c>
      <c r="K173" s="5">
        <v>1248423.93</v>
      </c>
      <c r="L173" s="8">
        <f t="shared" si="8"/>
        <v>1248423.93</v>
      </c>
      <c r="M173" s="5">
        <v>2833635.18</v>
      </c>
      <c r="N173" s="8">
        <f t="shared" si="5"/>
        <v>2833635.18</v>
      </c>
    </row>
    <row r="174" spans="10:14" ht="15.75" x14ac:dyDescent="0.25">
      <c r="J174" s="8">
        <v>4082059.11</v>
      </c>
      <c r="K174" s="5">
        <v>1248423.93</v>
      </c>
      <c r="L174" s="8">
        <f t="shared" si="8"/>
        <v>1248423.93</v>
      </c>
      <c r="M174" s="5">
        <v>2833635.18</v>
      </c>
      <c r="N174" s="8">
        <f t="shared" si="5"/>
        <v>2833635.18</v>
      </c>
    </row>
    <row r="175" spans="10:14" ht="15.75" x14ac:dyDescent="0.25">
      <c r="J175" s="8">
        <v>4726544.71</v>
      </c>
      <c r="K175" s="5">
        <v>1950370.68</v>
      </c>
      <c r="L175" s="8">
        <f t="shared" si="8"/>
        <v>1950370.68</v>
      </c>
      <c r="M175" s="5">
        <v>2776174.03</v>
      </c>
      <c r="N175" s="8">
        <f t="shared" si="5"/>
        <v>2776174.03</v>
      </c>
    </row>
    <row r="176" spans="10:14" ht="15.75" x14ac:dyDescent="0.25">
      <c r="J176" s="8">
        <v>12461801.6</v>
      </c>
      <c r="K176" s="5">
        <v>4548793.99</v>
      </c>
      <c r="L176" s="8">
        <f t="shared" si="8"/>
        <v>4548793.99</v>
      </c>
      <c r="M176" s="5">
        <v>7913007.6100000003</v>
      </c>
      <c r="N176" s="8">
        <f t="shared" si="5"/>
        <v>7913007.6100000003</v>
      </c>
    </row>
    <row r="177" spans="10:14" ht="15.75" x14ac:dyDescent="0.25">
      <c r="J177" s="8">
        <v>9723629.9900000002</v>
      </c>
      <c r="K177" s="5">
        <v>3933585.31</v>
      </c>
      <c r="L177" s="8">
        <f t="shared" si="8"/>
        <v>3933585.31</v>
      </c>
      <c r="M177" s="5">
        <v>5790044.6799999997</v>
      </c>
      <c r="N177" s="8">
        <f t="shared" si="5"/>
        <v>5790044.6799999997</v>
      </c>
    </row>
    <row r="178" spans="10:14" ht="15.75" x14ac:dyDescent="0.25">
      <c r="J178" s="8">
        <v>6730334.2400000002</v>
      </c>
      <c r="K178" s="5">
        <v>2555978.2400000002</v>
      </c>
      <c r="L178" s="8">
        <f t="shared" si="8"/>
        <v>2555978.2400000002</v>
      </c>
      <c r="M178" s="5">
        <v>4174356</v>
      </c>
      <c r="N178" s="8">
        <f t="shared" si="5"/>
        <v>4174356</v>
      </c>
    </row>
    <row r="179" spans="10:14" ht="15.75" x14ac:dyDescent="0.25">
      <c r="J179" s="8">
        <v>6180290.8899999997</v>
      </c>
      <c r="K179" s="5">
        <v>2499682.59</v>
      </c>
      <c r="L179" s="8">
        <f t="shared" si="8"/>
        <v>2499682.59</v>
      </c>
      <c r="M179" s="5">
        <v>3680608.3</v>
      </c>
      <c r="N179" s="8">
        <f t="shared" ref="N179:N242" si="9">M179+(H179-I179)</f>
        <v>3680608.3</v>
      </c>
    </row>
    <row r="180" spans="10:14" ht="15.75" x14ac:dyDescent="0.25">
      <c r="J180" s="8">
        <v>2994066.19</v>
      </c>
      <c r="K180" s="5">
        <v>793712.82</v>
      </c>
      <c r="L180" s="8">
        <f t="shared" si="8"/>
        <v>793712.82</v>
      </c>
      <c r="M180" s="5">
        <v>2200353.37</v>
      </c>
      <c r="N180" s="8">
        <f t="shared" si="9"/>
        <v>2200353.37</v>
      </c>
    </row>
    <row r="181" spans="10:14" ht="15.75" x14ac:dyDescent="0.25">
      <c r="J181" s="8">
        <v>17082120.940000001</v>
      </c>
      <c r="K181" s="5">
        <v>4405047.26</v>
      </c>
      <c r="L181" s="8">
        <f t="shared" si="8"/>
        <v>4405047.26</v>
      </c>
      <c r="M181" s="5">
        <v>12677073.68</v>
      </c>
      <c r="N181" s="8">
        <f t="shared" si="9"/>
        <v>12677073.68</v>
      </c>
    </row>
    <row r="182" spans="10:14" ht="15.75" x14ac:dyDescent="0.25">
      <c r="J182" s="8">
        <v>9912594.8900000006</v>
      </c>
      <c r="K182" s="5">
        <v>3114353.23</v>
      </c>
      <c r="L182" s="8">
        <f t="shared" si="8"/>
        <v>3114353.23</v>
      </c>
      <c r="M182" s="5">
        <v>6798241.6600000001</v>
      </c>
      <c r="N182" s="8">
        <f t="shared" si="9"/>
        <v>6798241.6600000001</v>
      </c>
    </row>
    <row r="183" spans="10:14" ht="15.75" x14ac:dyDescent="0.25">
      <c r="J183" s="8">
        <v>259216.46</v>
      </c>
      <c r="K183" s="5">
        <v>107564.93</v>
      </c>
      <c r="L183" s="8">
        <f t="shared" si="8"/>
        <v>107564.93</v>
      </c>
      <c r="M183" s="5">
        <v>151651.53</v>
      </c>
      <c r="N183" s="8">
        <f t="shared" si="9"/>
        <v>151651.53</v>
      </c>
    </row>
    <row r="184" spans="10:14" ht="15.75" x14ac:dyDescent="0.25">
      <c r="J184" s="8">
        <v>6799930.8600000003</v>
      </c>
      <c r="K184" s="5">
        <v>1913614.63</v>
      </c>
      <c r="L184" s="8">
        <f t="shared" si="8"/>
        <v>1913614.63</v>
      </c>
      <c r="M184" s="5">
        <v>4886316.2300000004</v>
      </c>
      <c r="N184" s="8">
        <f t="shared" si="9"/>
        <v>4886316.2300000004</v>
      </c>
    </row>
    <row r="185" spans="10:14" ht="15.75" x14ac:dyDescent="0.25">
      <c r="J185" s="8">
        <v>5407498.4199999999</v>
      </c>
      <c r="K185" s="5">
        <v>1521534.06</v>
      </c>
      <c r="L185" s="8">
        <f t="shared" si="8"/>
        <v>1521534.06</v>
      </c>
      <c r="M185" s="5">
        <v>3885964.36</v>
      </c>
      <c r="N185" s="8">
        <f t="shared" si="9"/>
        <v>3885964.36</v>
      </c>
    </row>
    <row r="186" spans="10:14" ht="15.75" x14ac:dyDescent="0.25">
      <c r="J186" s="8">
        <v>6227610.1399999997</v>
      </c>
      <c r="K186" s="5">
        <v>1825345.91</v>
      </c>
      <c r="L186" s="8">
        <f t="shared" si="8"/>
        <v>1825345.91</v>
      </c>
      <c r="M186" s="5">
        <v>4402264.2300000004</v>
      </c>
      <c r="N186" s="8">
        <f t="shared" si="9"/>
        <v>4402264.2300000004</v>
      </c>
    </row>
    <row r="187" spans="10:14" ht="15.75" x14ac:dyDescent="0.25">
      <c r="J187" s="8">
        <v>10424536.359999999</v>
      </c>
      <c r="K187" s="5">
        <v>4045426.36</v>
      </c>
      <c r="L187" s="8">
        <f t="shared" si="8"/>
        <v>4045426.36</v>
      </c>
      <c r="M187" s="5">
        <v>6379110</v>
      </c>
      <c r="N187" s="8">
        <f t="shared" si="9"/>
        <v>6379110</v>
      </c>
    </row>
    <row r="188" spans="10:14" ht="15.75" x14ac:dyDescent="0.25">
      <c r="J188" s="8">
        <v>5435614.3799999999</v>
      </c>
      <c r="K188" s="5">
        <v>2108767.4</v>
      </c>
      <c r="L188" s="8">
        <f t="shared" si="8"/>
        <v>2108767.4</v>
      </c>
      <c r="M188" s="5">
        <v>3326846.98</v>
      </c>
      <c r="N188" s="8">
        <f t="shared" si="9"/>
        <v>3326846.98</v>
      </c>
    </row>
    <row r="189" spans="10:14" ht="15.75" x14ac:dyDescent="0.25">
      <c r="J189" s="8">
        <v>3180233.29</v>
      </c>
      <c r="K189" s="5">
        <v>1233245.8</v>
      </c>
      <c r="L189" s="8">
        <f t="shared" si="8"/>
        <v>1233245.8</v>
      </c>
      <c r="M189" s="5">
        <v>1946987.49</v>
      </c>
      <c r="N189" s="8">
        <f t="shared" si="9"/>
        <v>1946987.49</v>
      </c>
    </row>
    <row r="190" spans="10:14" ht="15.75" x14ac:dyDescent="0.25">
      <c r="J190" s="8">
        <v>9446719.3399999999</v>
      </c>
      <c r="K190" s="5">
        <v>3588095.84</v>
      </c>
      <c r="L190" s="8">
        <f t="shared" si="8"/>
        <v>3588095.84</v>
      </c>
      <c r="M190" s="5">
        <v>5858623.5</v>
      </c>
      <c r="N190" s="8">
        <f t="shared" si="9"/>
        <v>5858623.5</v>
      </c>
    </row>
    <row r="191" spans="10:14" ht="15.75" x14ac:dyDescent="0.25">
      <c r="J191" s="8">
        <v>76035.28</v>
      </c>
      <c r="K191" s="5">
        <v>76035.28</v>
      </c>
      <c r="L191" s="8">
        <f t="shared" si="8"/>
        <v>76035.28</v>
      </c>
      <c r="M191" s="5"/>
      <c r="N191" s="8">
        <f t="shared" si="9"/>
        <v>0</v>
      </c>
    </row>
    <row r="192" spans="10:14" ht="15.75" x14ac:dyDescent="0.25">
      <c r="J192" s="8">
        <v>6703806.6699999999</v>
      </c>
      <c r="K192" s="5">
        <v>2545618.25</v>
      </c>
      <c r="L192" s="8">
        <f t="shared" si="8"/>
        <v>2545618.25</v>
      </c>
      <c r="M192" s="5">
        <v>4158188.42</v>
      </c>
      <c r="N192" s="8">
        <f t="shared" si="9"/>
        <v>4158188.42</v>
      </c>
    </row>
    <row r="193" spans="10:14" ht="15.75" x14ac:dyDescent="0.25">
      <c r="J193" s="8">
        <v>10020007.1</v>
      </c>
      <c r="K193" s="5">
        <v>3805922.61</v>
      </c>
      <c r="L193" s="8">
        <f t="shared" si="8"/>
        <v>3805922.61</v>
      </c>
      <c r="M193" s="5">
        <v>6214084.4900000002</v>
      </c>
      <c r="N193" s="8">
        <f t="shared" si="9"/>
        <v>6214084.4900000002</v>
      </c>
    </row>
    <row r="194" spans="10:14" ht="15.75" x14ac:dyDescent="0.25">
      <c r="J194" s="8">
        <v>5834636.7199999997</v>
      </c>
      <c r="K194" s="5">
        <v>2215649.42</v>
      </c>
      <c r="L194" s="8">
        <f t="shared" si="8"/>
        <v>2215649.42</v>
      </c>
      <c r="M194" s="5">
        <v>3618987.3</v>
      </c>
      <c r="N194" s="8">
        <f t="shared" si="9"/>
        <v>3618987.3</v>
      </c>
    </row>
    <row r="195" spans="10:14" ht="15.75" x14ac:dyDescent="0.25">
      <c r="J195" s="8">
        <v>1549847.05</v>
      </c>
      <c r="K195" s="5">
        <v>715481.93</v>
      </c>
      <c r="L195" s="8">
        <f t="shared" si="8"/>
        <v>715481.93</v>
      </c>
      <c r="M195" s="5">
        <v>834365.12</v>
      </c>
      <c r="N195" s="8">
        <f t="shared" si="9"/>
        <v>834365.12</v>
      </c>
    </row>
    <row r="196" spans="10:14" ht="15.75" x14ac:dyDescent="0.25">
      <c r="J196" s="8">
        <v>2969558.2</v>
      </c>
      <c r="K196" s="5">
        <v>1362555.57</v>
      </c>
      <c r="L196" s="8">
        <f t="shared" si="8"/>
        <v>1362555.57</v>
      </c>
      <c r="M196" s="5">
        <v>1607002.63</v>
      </c>
      <c r="N196" s="8">
        <f t="shared" si="9"/>
        <v>1607002.63</v>
      </c>
    </row>
    <row r="197" spans="10:14" ht="15.75" x14ac:dyDescent="0.25">
      <c r="J197" s="8">
        <v>3260446.35</v>
      </c>
      <c r="K197" s="5">
        <v>1425774.28</v>
      </c>
      <c r="L197" s="8">
        <f t="shared" si="8"/>
        <v>1425774.28</v>
      </c>
      <c r="M197" s="5">
        <v>1834672.07</v>
      </c>
      <c r="N197" s="8">
        <f t="shared" si="9"/>
        <v>1834672.07</v>
      </c>
    </row>
    <row r="198" spans="10:14" ht="15.75" x14ac:dyDescent="0.25">
      <c r="J198" s="8">
        <v>3316822.64</v>
      </c>
      <c r="K198" s="5">
        <v>1395632.08</v>
      </c>
      <c r="L198" s="8">
        <f t="shared" si="8"/>
        <v>1395632.08</v>
      </c>
      <c r="M198" s="5">
        <v>1921190.56</v>
      </c>
      <c r="N198" s="8">
        <f t="shared" si="9"/>
        <v>1921190.56</v>
      </c>
    </row>
    <row r="199" spans="10:14" ht="15.75" x14ac:dyDescent="0.25">
      <c r="J199" s="8">
        <v>3195670.84</v>
      </c>
      <c r="K199" s="5">
        <v>1387080.34</v>
      </c>
      <c r="L199" s="8">
        <f t="shared" si="8"/>
        <v>1387080.34</v>
      </c>
      <c r="M199" s="5">
        <v>1808590.5</v>
      </c>
      <c r="N199" s="8">
        <f t="shared" si="9"/>
        <v>1808590.5</v>
      </c>
    </row>
    <row r="200" spans="10:14" ht="15.75" x14ac:dyDescent="0.25">
      <c r="J200" s="8">
        <v>4893067.62</v>
      </c>
      <c r="K200" s="5">
        <v>2174314.41</v>
      </c>
      <c r="L200" s="8">
        <f t="shared" si="8"/>
        <v>2174314.41</v>
      </c>
      <c r="M200" s="5">
        <v>2718753.21</v>
      </c>
      <c r="N200" s="8">
        <f t="shared" si="9"/>
        <v>2718753.21</v>
      </c>
    </row>
    <row r="201" spans="10:14" ht="15.75" x14ac:dyDescent="0.25">
      <c r="J201" s="8">
        <v>4979058.6399999997</v>
      </c>
      <c r="K201" s="5">
        <v>2095741.12</v>
      </c>
      <c r="L201" s="8">
        <f t="shared" si="8"/>
        <v>2095741.12</v>
      </c>
      <c r="M201" s="5">
        <v>2883317.52</v>
      </c>
      <c r="N201" s="8">
        <f t="shared" si="9"/>
        <v>2883317.52</v>
      </c>
    </row>
    <row r="202" spans="10:14" ht="15.75" x14ac:dyDescent="0.25">
      <c r="J202" s="8">
        <v>5754327.6600000001</v>
      </c>
      <c r="K202" s="5">
        <v>2565042.52</v>
      </c>
      <c r="L202" s="8">
        <f t="shared" si="8"/>
        <v>2565042.52</v>
      </c>
      <c r="M202" s="5">
        <v>3189285.14</v>
      </c>
      <c r="N202" s="8">
        <f t="shared" si="9"/>
        <v>3189285.14</v>
      </c>
    </row>
    <row r="203" spans="10:14" ht="15.75" x14ac:dyDescent="0.25">
      <c r="J203" s="8">
        <v>3487945.24</v>
      </c>
      <c r="K203" s="5">
        <v>1438860.57</v>
      </c>
      <c r="L203" s="8">
        <f t="shared" si="8"/>
        <v>1438860.57</v>
      </c>
      <c r="M203" s="5">
        <v>2049084.67</v>
      </c>
      <c r="N203" s="8">
        <f t="shared" si="9"/>
        <v>2049084.67</v>
      </c>
    </row>
    <row r="204" spans="10:14" ht="15.75" x14ac:dyDescent="0.25">
      <c r="J204" s="8">
        <v>3317767.54</v>
      </c>
      <c r="K204" s="5">
        <v>1368648.63</v>
      </c>
      <c r="L204" s="8">
        <f t="shared" si="8"/>
        <v>1368648.63</v>
      </c>
      <c r="M204" s="5">
        <v>1949118.91</v>
      </c>
      <c r="N204" s="8">
        <f t="shared" si="9"/>
        <v>1949118.91</v>
      </c>
    </row>
    <row r="205" spans="10:14" ht="15.75" x14ac:dyDescent="0.25">
      <c r="J205" s="8">
        <v>4944974.58</v>
      </c>
      <c r="K205" s="5">
        <v>2081385.31</v>
      </c>
      <c r="L205" s="8">
        <f t="shared" si="8"/>
        <v>2081385.31</v>
      </c>
      <c r="M205" s="5">
        <v>2863589.27</v>
      </c>
      <c r="N205" s="8">
        <f t="shared" si="9"/>
        <v>2863589.27</v>
      </c>
    </row>
    <row r="206" spans="10:14" ht="15.75" x14ac:dyDescent="0.25">
      <c r="J206" s="8">
        <v>10111198.039999999</v>
      </c>
      <c r="K206" s="5">
        <v>3674307.91</v>
      </c>
      <c r="L206" s="8">
        <f t="shared" si="8"/>
        <v>3674307.91</v>
      </c>
      <c r="M206" s="5">
        <v>6436890.1299999999</v>
      </c>
      <c r="N206" s="8">
        <f t="shared" si="9"/>
        <v>6436890.1299999999</v>
      </c>
    </row>
    <row r="207" spans="10:14" ht="15.75" x14ac:dyDescent="0.25">
      <c r="J207" s="8">
        <v>4393503.09</v>
      </c>
      <c r="K207" s="5">
        <v>1740405.53</v>
      </c>
      <c r="L207" s="8">
        <f t="shared" si="8"/>
        <v>1740405.53</v>
      </c>
      <c r="M207" s="5">
        <v>2653097.56</v>
      </c>
      <c r="N207" s="8">
        <f t="shared" si="9"/>
        <v>2653097.56</v>
      </c>
    </row>
    <row r="208" spans="10:14" ht="15.75" x14ac:dyDescent="0.25">
      <c r="J208" s="8">
        <v>3465748.73</v>
      </c>
      <c r="K208" s="5">
        <v>1429752.55</v>
      </c>
      <c r="L208" s="8">
        <f t="shared" si="8"/>
        <v>1429752.55</v>
      </c>
      <c r="M208" s="5">
        <v>2035996.18</v>
      </c>
      <c r="N208" s="8">
        <f t="shared" si="9"/>
        <v>2035996.18</v>
      </c>
    </row>
    <row r="209" spans="10:14" ht="15.75" x14ac:dyDescent="0.25">
      <c r="J209" s="8">
        <v>7850036.7300000004</v>
      </c>
      <c r="K209" s="5">
        <v>3304956.9</v>
      </c>
      <c r="L209" s="8">
        <f t="shared" si="8"/>
        <v>3304956.9</v>
      </c>
      <c r="M209" s="5">
        <v>4545079.83</v>
      </c>
      <c r="N209" s="8">
        <f t="shared" si="9"/>
        <v>4545079.83</v>
      </c>
    </row>
    <row r="210" spans="10:14" ht="15.75" x14ac:dyDescent="0.25">
      <c r="J210" s="8">
        <v>2370569.42</v>
      </c>
      <c r="K210" s="5">
        <v>938453.93</v>
      </c>
      <c r="L210" s="8">
        <f t="shared" si="8"/>
        <v>938453.93</v>
      </c>
      <c r="M210" s="5">
        <v>1432115.49</v>
      </c>
      <c r="N210" s="8">
        <f t="shared" si="9"/>
        <v>1432115.49</v>
      </c>
    </row>
    <row r="211" spans="10:14" ht="15.75" x14ac:dyDescent="0.25">
      <c r="J211" s="8">
        <v>5324183.24</v>
      </c>
      <c r="K211" s="5">
        <v>2153236.5</v>
      </c>
      <c r="L211" s="8">
        <f t="shared" si="8"/>
        <v>2153236.5</v>
      </c>
      <c r="M211" s="5">
        <v>3170946.74</v>
      </c>
      <c r="N211" s="8">
        <f t="shared" si="9"/>
        <v>3170946.74</v>
      </c>
    </row>
    <row r="212" spans="10:14" ht="15.75" x14ac:dyDescent="0.25">
      <c r="J212" s="8">
        <v>3517018.93</v>
      </c>
      <c r="K212" s="5">
        <v>1392940.79</v>
      </c>
      <c r="L212" s="8">
        <f t="shared" si="8"/>
        <v>1392940.79</v>
      </c>
      <c r="M212" s="5">
        <v>2124078.14</v>
      </c>
      <c r="N212" s="8">
        <f t="shared" si="9"/>
        <v>2124078.14</v>
      </c>
    </row>
    <row r="213" spans="10:14" ht="15.75" x14ac:dyDescent="0.25">
      <c r="J213" s="8">
        <v>6028566.2300000004</v>
      </c>
      <c r="K213" s="5">
        <v>2438281.9700000002</v>
      </c>
      <c r="L213" s="8">
        <f t="shared" si="8"/>
        <v>2438281.9700000002</v>
      </c>
      <c r="M213" s="5">
        <v>3590284.26</v>
      </c>
      <c r="N213" s="8">
        <f t="shared" si="9"/>
        <v>3590284.26</v>
      </c>
    </row>
    <row r="214" spans="10:14" ht="15.75" x14ac:dyDescent="0.25">
      <c r="J214" s="8">
        <v>3468155.43</v>
      </c>
      <c r="K214" s="5">
        <v>1382422.86</v>
      </c>
      <c r="L214" s="8">
        <f t="shared" si="8"/>
        <v>1382422.86</v>
      </c>
      <c r="M214" s="5">
        <v>2085732.57</v>
      </c>
      <c r="N214" s="8">
        <f t="shared" si="9"/>
        <v>2085732.57</v>
      </c>
    </row>
    <row r="215" spans="10:14" ht="15.75" x14ac:dyDescent="0.25">
      <c r="J215" s="8">
        <v>2535367.9700000002</v>
      </c>
      <c r="K215" s="5">
        <v>1003784.1</v>
      </c>
      <c r="L215" s="8">
        <f t="shared" si="8"/>
        <v>1003784.1</v>
      </c>
      <c r="M215" s="5">
        <v>1531583.87</v>
      </c>
      <c r="N215" s="8">
        <f t="shared" si="9"/>
        <v>1531583.87</v>
      </c>
    </row>
    <row r="216" spans="10:14" ht="15.75" x14ac:dyDescent="0.25">
      <c r="J216" s="8">
        <v>6040476.3399999999</v>
      </c>
      <c r="K216" s="5">
        <v>2293859.35</v>
      </c>
      <c r="L216" s="8">
        <f t="shared" si="8"/>
        <v>2293859.35</v>
      </c>
      <c r="M216" s="5">
        <v>3746616.99</v>
      </c>
      <c r="N216" s="8">
        <f t="shared" si="9"/>
        <v>3746616.99</v>
      </c>
    </row>
    <row r="217" spans="10:14" ht="15.75" x14ac:dyDescent="0.25">
      <c r="J217" s="8">
        <v>5281344.96</v>
      </c>
      <c r="K217" s="5">
        <v>2179460.9900000002</v>
      </c>
      <c r="L217" s="8">
        <f t="shared" ref="L217:L280" si="10">K217-(H217-I217)</f>
        <v>2179460.9900000002</v>
      </c>
      <c r="M217" s="5">
        <v>3101883.97</v>
      </c>
      <c r="N217" s="8">
        <f t="shared" si="9"/>
        <v>3101883.97</v>
      </c>
    </row>
    <row r="218" spans="10:14" ht="15.75" x14ac:dyDescent="0.25">
      <c r="J218" s="8">
        <v>5343465.72</v>
      </c>
      <c r="K218" s="5">
        <v>2161039.2000000002</v>
      </c>
      <c r="L218" s="8">
        <f t="shared" si="10"/>
        <v>2161039.2000000002</v>
      </c>
      <c r="M218" s="5">
        <v>3182426.52</v>
      </c>
      <c r="N218" s="8">
        <f t="shared" si="9"/>
        <v>3182426.52</v>
      </c>
    </row>
    <row r="219" spans="10:14" ht="15.75" x14ac:dyDescent="0.25">
      <c r="J219" s="8">
        <v>8187444.5899999999</v>
      </c>
      <c r="K219" s="5">
        <v>2992079.11</v>
      </c>
      <c r="L219" s="8">
        <f t="shared" si="10"/>
        <v>2992079.11</v>
      </c>
      <c r="M219" s="5">
        <v>5195365.4800000004</v>
      </c>
      <c r="N219" s="8">
        <f t="shared" si="9"/>
        <v>5195365.4800000004</v>
      </c>
    </row>
    <row r="220" spans="10:14" ht="15.75" x14ac:dyDescent="0.25">
      <c r="J220" s="28">
        <v>28470.12</v>
      </c>
      <c r="K220" s="26">
        <v>9821.11</v>
      </c>
      <c r="L220" s="28">
        <f t="shared" si="10"/>
        <v>9821.11</v>
      </c>
      <c r="M220" s="26">
        <v>18649.009999999998</v>
      </c>
      <c r="N220" s="28">
        <f t="shared" si="9"/>
        <v>18649.009999999998</v>
      </c>
    </row>
    <row r="221" spans="10:14" ht="15.75" x14ac:dyDescent="0.25">
      <c r="J221" s="8">
        <v>129966.01</v>
      </c>
      <c r="K221" s="5">
        <v>129966.01</v>
      </c>
      <c r="L221" s="8">
        <f t="shared" si="10"/>
        <v>129966.01</v>
      </c>
      <c r="M221" s="5">
        <v>0</v>
      </c>
      <c r="N221" s="8">
        <f t="shared" si="9"/>
        <v>0</v>
      </c>
    </row>
    <row r="222" spans="10:14" ht="15.75" x14ac:dyDescent="0.25">
      <c r="J222" s="8">
        <v>14870.96</v>
      </c>
      <c r="K222" s="5">
        <v>14870.96</v>
      </c>
      <c r="L222" s="8">
        <f t="shared" si="10"/>
        <v>14870.96</v>
      </c>
      <c r="M222" s="5">
        <v>0</v>
      </c>
      <c r="N222" s="8">
        <f t="shared" si="9"/>
        <v>0</v>
      </c>
    </row>
    <row r="223" spans="10:14" ht="15.75" x14ac:dyDescent="0.25">
      <c r="J223" s="8">
        <v>123077.69</v>
      </c>
      <c r="K223" s="5">
        <v>123077.69</v>
      </c>
      <c r="L223" s="8">
        <f t="shared" si="10"/>
        <v>123077.69</v>
      </c>
      <c r="M223" s="5">
        <v>0</v>
      </c>
      <c r="N223" s="8">
        <f t="shared" si="9"/>
        <v>0</v>
      </c>
    </row>
    <row r="224" spans="10:14" ht="15.75" x14ac:dyDescent="0.25">
      <c r="J224" s="8">
        <v>383401.29</v>
      </c>
      <c r="K224" s="5">
        <v>189341.02</v>
      </c>
      <c r="L224" s="8">
        <f t="shared" si="10"/>
        <v>189341.02</v>
      </c>
      <c r="M224" s="5">
        <v>194060.27</v>
      </c>
      <c r="N224" s="8">
        <f t="shared" si="9"/>
        <v>194060.27</v>
      </c>
    </row>
    <row r="225" spans="10:14" ht="15.75" x14ac:dyDescent="0.25">
      <c r="J225" s="8">
        <v>4906639.92</v>
      </c>
      <c r="K225" s="5">
        <v>2065239.96</v>
      </c>
      <c r="L225" s="8">
        <f t="shared" si="10"/>
        <v>2065239.96</v>
      </c>
      <c r="M225" s="5">
        <v>2841399.96</v>
      </c>
      <c r="N225" s="8">
        <f t="shared" si="9"/>
        <v>2841399.96</v>
      </c>
    </row>
    <row r="226" spans="10:14" ht="15.75" x14ac:dyDescent="0.25">
      <c r="J226" s="8">
        <v>8964376.7699999996</v>
      </c>
      <c r="K226" s="5">
        <v>2449853.79</v>
      </c>
      <c r="L226" s="8">
        <f t="shared" si="10"/>
        <v>2449853.79</v>
      </c>
      <c r="M226" s="5">
        <v>6514522.9800000004</v>
      </c>
      <c r="N226" s="8">
        <f t="shared" si="9"/>
        <v>6514522.9800000004</v>
      </c>
    </row>
    <row r="227" spans="10:14" ht="15.75" x14ac:dyDescent="0.25">
      <c r="J227" s="8">
        <v>13169475.029999999</v>
      </c>
      <c r="K227" s="5">
        <v>3545362.85</v>
      </c>
      <c r="L227" s="8">
        <f t="shared" si="10"/>
        <v>3545362.85</v>
      </c>
      <c r="M227" s="5">
        <v>9624112.1799999997</v>
      </c>
      <c r="N227" s="8">
        <f t="shared" si="9"/>
        <v>9624112.1799999997</v>
      </c>
    </row>
    <row r="228" spans="10:14" ht="15.75" x14ac:dyDescent="0.25">
      <c r="J228" s="8">
        <v>3302988.61</v>
      </c>
      <c r="K228" s="5">
        <v>1389804.32</v>
      </c>
      <c r="L228" s="8">
        <f t="shared" si="10"/>
        <v>1389804.32</v>
      </c>
      <c r="M228" s="5">
        <v>1913184.29</v>
      </c>
      <c r="N228" s="8">
        <f t="shared" si="9"/>
        <v>1913184.29</v>
      </c>
    </row>
    <row r="229" spans="10:14" ht="15.75" x14ac:dyDescent="0.25">
      <c r="J229" s="8">
        <v>4909773.22</v>
      </c>
      <c r="K229" s="5">
        <v>2066558.52</v>
      </c>
      <c r="L229" s="8">
        <f t="shared" si="10"/>
        <v>2066558.52</v>
      </c>
      <c r="M229" s="5">
        <v>2843214.7</v>
      </c>
      <c r="N229" s="8">
        <f t="shared" si="9"/>
        <v>2843214.7</v>
      </c>
    </row>
    <row r="230" spans="10:14" ht="15.75" x14ac:dyDescent="0.25">
      <c r="J230" s="8">
        <v>452851.06</v>
      </c>
      <c r="K230" s="5">
        <v>109397.22</v>
      </c>
      <c r="L230" s="8">
        <f t="shared" si="10"/>
        <v>109397.22</v>
      </c>
      <c r="M230" s="5">
        <v>343453.84</v>
      </c>
      <c r="N230" s="8">
        <f t="shared" si="9"/>
        <v>343453.84</v>
      </c>
    </row>
    <row r="231" spans="10:14" ht="15.75" x14ac:dyDescent="0.25">
      <c r="J231" s="8">
        <v>452851.06</v>
      </c>
      <c r="K231" s="5">
        <v>109906.15</v>
      </c>
      <c r="L231" s="8">
        <f t="shared" si="10"/>
        <v>109906.15</v>
      </c>
      <c r="M231" s="5">
        <v>342944.91</v>
      </c>
      <c r="N231" s="8">
        <f t="shared" si="9"/>
        <v>342944.91</v>
      </c>
    </row>
    <row r="232" spans="10:14" ht="15.75" x14ac:dyDescent="0.25">
      <c r="J232" s="8">
        <v>61750.03</v>
      </c>
      <c r="K232" s="5">
        <v>5132.28</v>
      </c>
      <c r="L232" s="8">
        <f t="shared" si="10"/>
        <v>5132.28</v>
      </c>
      <c r="M232" s="5">
        <v>56617.75</v>
      </c>
      <c r="N232" s="8">
        <f t="shared" si="9"/>
        <v>56617.75</v>
      </c>
    </row>
    <row r="233" spans="10:14" ht="15.75" x14ac:dyDescent="0.25">
      <c r="J233" s="8">
        <v>4947070.92</v>
      </c>
      <c r="K233" s="5">
        <v>2082267.64</v>
      </c>
      <c r="L233" s="8">
        <f t="shared" si="10"/>
        <v>2082267.64</v>
      </c>
      <c r="M233" s="5">
        <v>2864803.28</v>
      </c>
      <c r="N233" s="8">
        <f t="shared" si="9"/>
        <v>2864803.28</v>
      </c>
    </row>
    <row r="234" spans="10:14" ht="15.75" x14ac:dyDescent="0.25">
      <c r="J234" s="8">
        <v>41993.08</v>
      </c>
      <c r="K234" s="5">
        <v>41993.08</v>
      </c>
      <c r="L234" s="8">
        <f t="shared" si="10"/>
        <v>41993.08</v>
      </c>
      <c r="M234" s="5">
        <v>0</v>
      </c>
      <c r="N234" s="8">
        <f t="shared" si="9"/>
        <v>0</v>
      </c>
    </row>
    <row r="235" spans="10:14" ht="15.75" x14ac:dyDescent="0.25">
      <c r="J235" s="8">
        <v>118170.86</v>
      </c>
      <c r="K235" s="5">
        <v>118170.86</v>
      </c>
      <c r="L235" s="8">
        <f t="shared" si="10"/>
        <v>118170.86</v>
      </c>
      <c r="M235" s="5">
        <v>0</v>
      </c>
      <c r="N235" s="8">
        <f t="shared" si="9"/>
        <v>0</v>
      </c>
    </row>
    <row r="236" spans="10:14" ht="15.75" x14ac:dyDescent="0.25">
      <c r="J236" s="8">
        <v>161654.21</v>
      </c>
      <c r="K236" s="5">
        <v>161654.21</v>
      </c>
      <c r="L236" s="8">
        <f t="shared" si="10"/>
        <v>161654.21</v>
      </c>
      <c r="M236" s="5">
        <v>0</v>
      </c>
      <c r="N236" s="8">
        <f t="shared" si="9"/>
        <v>0</v>
      </c>
    </row>
    <row r="237" spans="10:14" ht="15.75" x14ac:dyDescent="0.25">
      <c r="J237" s="8">
        <v>208558.29</v>
      </c>
      <c r="K237" s="5">
        <v>208558.29</v>
      </c>
      <c r="L237" s="8">
        <f t="shared" si="10"/>
        <v>208558.29</v>
      </c>
      <c r="M237" s="5">
        <v>0</v>
      </c>
      <c r="N237" s="8">
        <f t="shared" si="9"/>
        <v>0</v>
      </c>
    </row>
    <row r="238" spans="10:14" ht="15.75" x14ac:dyDescent="0.25">
      <c r="J238" s="8">
        <v>81194.850000000006</v>
      </c>
      <c r="K238" s="5">
        <v>81194.850000000006</v>
      </c>
      <c r="L238" s="8">
        <f t="shared" si="10"/>
        <v>81194.850000000006</v>
      </c>
      <c r="M238" s="5">
        <v>0</v>
      </c>
      <c r="N238" s="8">
        <f t="shared" si="9"/>
        <v>0</v>
      </c>
    </row>
    <row r="239" spans="10:14" ht="15.75" x14ac:dyDescent="0.25">
      <c r="J239" s="8">
        <v>67453.850000000006</v>
      </c>
      <c r="K239" s="5">
        <v>67453.850000000006</v>
      </c>
      <c r="L239" s="8">
        <f t="shared" si="10"/>
        <v>67453.850000000006</v>
      </c>
      <c r="M239" s="5">
        <v>0</v>
      </c>
      <c r="N239" s="8">
        <f t="shared" si="9"/>
        <v>0</v>
      </c>
    </row>
    <row r="240" spans="10:14" ht="15.75" x14ac:dyDescent="0.25">
      <c r="J240" s="8">
        <v>114899.6</v>
      </c>
      <c r="K240" s="5">
        <v>114899.6</v>
      </c>
      <c r="L240" s="8">
        <f t="shared" si="10"/>
        <v>114899.6</v>
      </c>
      <c r="M240" s="5">
        <v>0</v>
      </c>
      <c r="N240" s="8">
        <f t="shared" si="9"/>
        <v>0</v>
      </c>
    </row>
    <row r="241" spans="10:14" ht="15.75" x14ac:dyDescent="0.25">
      <c r="J241" s="8">
        <v>199320.33</v>
      </c>
      <c r="K241" s="5">
        <v>199320.33</v>
      </c>
      <c r="L241" s="8">
        <f t="shared" si="10"/>
        <v>199320.33</v>
      </c>
      <c r="M241" s="5">
        <v>0</v>
      </c>
      <c r="N241" s="8">
        <f t="shared" si="9"/>
        <v>0</v>
      </c>
    </row>
    <row r="242" spans="10:14" ht="15.75" x14ac:dyDescent="0.25">
      <c r="J242" s="8">
        <v>74399.649999999994</v>
      </c>
      <c r="K242" s="5">
        <v>74399.649999999994</v>
      </c>
      <c r="L242" s="8">
        <f t="shared" si="10"/>
        <v>74399.649999999994</v>
      </c>
      <c r="M242" s="5">
        <v>0</v>
      </c>
      <c r="N242" s="8">
        <f t="shared" si="9"/>
        <v>0</v>
      </c>
    </row>
    <row r="243" spans="10:14" ht="15.75" x14ac:dyDescent="0.25">
      <c r="J243" s="8">
        <v>147612.84</v>
      </c>
      <c r="K243" s="5">
        <v>147612.84</v>
      </c>
      <c r="L243" s="8">
        <f t="shared" si="10"/>
        <v>147612.84</v>
      </c>
      <c r="M243" s="5">
        <v>0</v>
      </c>
      <c r="N243" s="8">
        <f t="shared" ref="N243:N306" si="11">M243+(H243-I243)</f>
        <v>0</v>
      </c>
    </row>
    <row r="244" spans="10:14" ht="15.75" x14ac:dyDescent="0.25">
      <c r="J244" s="8">
        <v>14398.67</v>
      </c>
      <c r="K244" s="5">
        <v>14398.67</v>
      </c>
      <c r="L244" s="8">
        <f t="shared" si="10"/>
        <v>14398.67</v>
      </c>
      <c r="M244" s="5">
        <v>0</v>
      </c>
      <c r="N244" s="8">
        <f t="shared" si="11"/>
        <v>0</v>
      </c>
    </row>
    <row r="245" spans="10:14" ht="15.75" x14ac:dyDescent="0.25">
      <c r="J245" s="8">
        <v>101664.81</v>
      </c>
      <c r="K245" s="5">
        <v>59337.98</v>
      </c>
      <c r="L245" s="8">
        <f t="shared" si="10"/>
        <v>59337.98</v>
      </c>
      <c r="M245" s="5">
        <v>42326.83</v>
      </c>
      <c r="N245" s="8">
        <f t="shared" si="11"/>
        <v>42326.83</v>
      </c>
    </row>
    <row r="246" spans="10:14" ht="15.75" x14ac:dyDescent="0.25">
      <c r="J246" s="8">
        <v>94684.06</v>
      </c>
      <c r="K246" s="5">
        <v>55205.03</v>
      </c>
      <c r="L246" s="8">
        <f t="shared" si="10"/>
        <v>55205.03</v>
      </c>
      <c r="M246" s="5">
        <v>39479.03</v>
      </c>
      <c r="N246" s="8">
        <f t="shared" si="11"/>
        <v>39479.03</v>
      </c>
    </row>
    <row r="247" spans="10:14" ht="15.75" x14ac:dyDescent="0.25">
      <c r="J247" s="8">
        <v>111317.03</v>
      </c>
      <c r="K247" s="5">
        <v>65052.31</v>
      </c>
      <c r="L247" s="8">
        <f t="shared" si="10"/>
        <v>65052.31</v>
      </c>
      <c r="M247" s="5">
        <v>46264.72</v>
      </c>
      <c r="N247" s="8">
        <f t="shared" si="11"/>
        <v>46264.72</v>
      </c>
    </row>
    <row r="248" spans="10:14" ht="15.75" x14ac:dyDescent="0.25">
      <c r="J248" s="8">
        <v>106986.42</v>
      </c>
      <c r="K248" s="5">
        <v>62488.15</v>
      </c>
      <c r="L248" s="8">
        <f t="shared" si="10"/>
        <v>62488.15</v>
      </c>
      <c r="M248" s="5">
        <v>44498.27</v>
      </c>
      <c r="N248" s="8">
        <f t="shared" si="11"/>
        <v>44498.27</v>
      </c>
    </row>
    <row r="249" spans="10:14" ht="15.75" x14ac:dyDescent="0.25">
      <c r="J249" s="8">
        <v>106997.42</v>
      </c>
      <c r="K249" s="5">
        <v>62494.29</v>
      </c>
      <c r="L249" s="8">
        <f t="shared" si="10"/>
        <v>62494.29</v>
      </c>
      <c r="M249" s="5">
        <v>44503.13</v>
      </c>
      <c r="N249" s="8">
        <f t="shared" si="11"/>
        <v>44503.13</v>
      </c>
    </row>
    <row r="250" spans="10:14" ht="15.75" x14ac:dyDescent="0.25">
      <c r="J250" s="8">
        <v>111205.94</v>
      </c>
      <c r="K250" s="5">
        <v>61053.7</v>
      </c>
      <c r="L250" s="8">
        <f t="shared" si="10"/>
        <v>61053.7</v>
      </c>
      <c r="M250" s="5">
        <v>50152.24</v>
      </c>
      <c r="N250" s="8">
        <f t="shared" si="11"/>
        <v>50152.24</v>
      </c>
    </row>
    <row r="251" spans="10:14" ht="15.75" x14ac:dyDescent="0.25">
      <c r="J251" s="8">
        <v>108114.77</v>
      </c>
      <c r="K251" s="5">
        <v>63155.72</v>
      </c>
      <c r="L251" s="8">
        <f t="shared" si="10"/>
        <v>63155.72</v>
      </c>
      <c r="M251" s="5">
        <v>44959.05</v>
      </c>
      <c r="N251" s="8">
        <f t="shared" si="11"/>
        <v>44959.05</v>
      </c>
    </row>
    <row r="252" spans="10:14" ht="15.75" x14ac:dyDescent="0.25">
      <c r="J252" s="8">
        <v>14640.08</v>
      </c>
      <c r="K252" s="5">
        <v>14640.08</v>
      </c>
      <c r="L252" s="8">
        <f t="shared" si="10"/>
        <v>14640.08</v>
      </c>
      <c r="M252" s="5">
        <v>0</v>
      </c>
      <c r="N252" s="8">
        <f t="shared" si="11"/>
        <v>0</v>
      </c>
    </row>
    <row r="253" spans="10:14" ht="15.75" x14ac:dyDescent="0.25">
      <c r="J253" s="8">
        <v>460665.65</v>
      </c>
      <c r="K253" s="5">
        <v>314627.48</v>
      </c>
      <c r="L253" s="8">
        <f t="shared" si="10"/>
        <v>314627.48</v>
      </c>
      <c r="M253" s="5">
        <v>146038.17000000001</v>
      </c>
      <c r="N253" s="8">
        <f t="shared" si="11"/>
        <v>146038.17000000001</v>
      </c>
    </row>
    <row r="254" spans="10:14" ht="15.75" x14ac:dyDescent="0.25">
      <c r="J254" s="8">
        <v>483441.49</v>
      </c>
      <c r="K254" s="5">
        <v>345726.42</v>
      </c>
      <c r="L254" s="8">
        <f t="shared" si="10"/>
        <v>345726.42</v>
      </c>
      <c r="M254" s="5">
        <v>137715.07</v>
      </c>
      <c r="N254" s="8">
        <f t="shared" si="11"/>
        <v>137715.07</v>
      </c>
    </row>
    <row r="255" spans="10:14" ht="15.75" x14ac:dyDescent="0.25">
      <c r="J255" s="8">
        <v>22647.96</v>
      </c>
      <c r="K255" s="5">
        <v>1882.64</v>
      </c>
      <c r="L255" s="8">
        <f t="shared" si="10"/>
        <v>1882.64</v>
      </c>
      <c r="M255" s="5">
        <v>20765.32</v>
      </c>
      <c r="N255" s="8">
        <f t="shared" si="11"/>
        <v>20765.32</v>
      </c>
    </row>
    <row r="256" spans="10:14" ht="15.75" x14ac:dyDescent="0.25">
      <c r="J256" s="8">
        <v>742962.52</v>
      </c>
      <c r="K256" s="5">
        <v>572277.73</v>
      </c>
      <c r="L256" s="8">
        <f t="shared" si="10"/>
        <v>572277.73</v>
      </c>
      <c r="M256" s="5">
        <v>170684.79</v>
      </c>
      <c r="N256" s="8">
        <f t="shared" si="11"/>
        <v>170684.79</v>
      </c>
    </row>
    <row r="257" spans="10:14" ht="15.75" x14ac:dyDescent="0.25">
      <c r="J257" s="8">
        <v>2065453.45</v>
      </c>
      <c r="K257" s="5">
        <v>1687112.98</v>
      </c>
      <c r="L257" s="8">
        <f t="shared" si="10"/>
        <v>1687112.98</v>
      </c>
      <c r="M257" s="5">
        <v>378340.47</v>
      </c>
      <c r="N257" s="8">
        <f t="shared" si="11"/>
        <v>378340.47</v>
      </c>
    </row>
    <row r="258" spans="10:14" ht="15.75" x14ac:dyDescent="0.25">
      <c r="J258" s="8">
        <v>698410.78</v>
      </c>
      <c r="K258" s="5">
        <v>583406.57999999996</v>
      </c>
      <c r="L258" s="8">
        <f t="shared" si="10"/>
        <v>583406.57999999996</v>
      </c>
      <c r="M258" s="5">
        <v>115004.2</v>
      </c>
      <c r="N258" s="8">
        <f t="shared" si="11"/>
        <v>115004.2</v>
      </c>
    </row>
    <row r="259" spans="10:14" ht="15.75" x14ac:dyDescent="0.25">
      <c r="J259" s="8">
        <v>594366.11</v>
      </c>
      <c r="K259" s="5">
        <v>324189.48</v>
      </c>
      <c r="L259" s="8">
        <f t="shared" si="10"/>
        <v>324189.48</v>
      </c>
      <c r="M259" s="5">
        <v>270176.63</v>
      </c>
      <c r="N259" s="8">
        <f t="shared" si="11"/>
        <v>270176.63</v>
      </c>
    </row>
    <row r="260" spans="10:14" ht="15.75" x14ac:dyDescent="0.25">
      <c r="J260" s="8">
        <v>460665.65</v>
      </c>
      <c r="K260" s="5">
        <v>365322.96</v>
      </c>
      <c r="L260" s="8">
        <f t="shared" si="10"/>
        <v>365322.96</v>
      </c>
      <c r="M260" s="5">
        <v>95342.69</v>
      </c>
      <c r="N260" s="8">
        <f t="shared" si="11"/>
        <v>95342.69</v>
      </c>
    </row>
    <row r="261" spans="10:14" ht="15.75" x14ac:dyDescent="0.25">
      <c r="J261" s="8">
        <v>715508.69</v>
      </c>
      <c r="K261" s="5">
        <v>535601.31999999995</v>
      </c>
      <c r="L261" s="8">
        <f t="shared" si="10"/>
        <v>535601.31999999995</v>
      </c>
      <c r="M261" s="5">
        <v>179907.37</v>
      </c>
      <c r="N261" s="8">
        <f t="shared" si="11"/>
        <v>179907.37</v>
      </c>
    </row>
    <row r="262" spans="10:14" ht="15.75" x14ac:dyDescent="0.25">
      <c r="J262" s="8">
        <v>505217.41</v>
      </c>
      <c r="K262" s="5">
        <v>347231.77</v>
      </c>
      <c r="L262" s="8">
        <f t="shared" si="10"/>
        <v>347231.77</v>
      </c>
      <c r="M262" s="5">
        <v>157985.64000000001</v>
      </c>
      <c r="N262" s="8">
        <f t="shared" si="11"/>
        <v>157985.64000000001</v>
      </c>
    </row>
    <row r="263" spans="10:14" ht="15.75" x14ac:dyDescent="0.25">
      <c r="J263" s="8">
        <v>109405.13</v>
      </c>
      <c r="K263" s="5">
        <v>93966.49</v>
      </c>
      <c r="L263" s="8">
        <f t="shared" si="10"/>
        <v>93966.49</v>
      </c>
      <c r="M263" s="5">
        <v>15438.64</v>
      </c>
      <c r="N263" s="8">
        <f t="shared" si="11"/>
        <v>15438.64</v>
      </c>
    </row>
    <row r="264" spans="10:14" ht="15.75" x14ac:dyDescent="0.25">
      <c r="J264" s="8">
        <v>306793.67</v>
      </c>
      <c r="K264" s="5">
        <v>78335.48</v>
      </c>
      <c r="L264" s="8">
        <f t="shared" si="10"/>
        <v>78335.48</v>
      </c>
      <c r="M264" s="5">
        <v>228458.19</v>
      </c>
      <c r="N264" s="8">
        <f t="shared" si="11"/>
        <v>228458.19</v>
      </c>
    </row>
    <row r="265" spans="10:14" ht="15.75" x14ac:dyDescent="0.25">
      <c r="J265" s="8">
        <v>660024.07999999996</v>
      </c>
      <c r="K265" s="5">
        <v>282062.24</v>
      </c>
      <c r="L265" s="8">
        <f t="shared" si="10"/>
        <v>282062.24</v>
      </c>
      <c r="M265" s="5">
        <v>377961.84</v>
      </c>
      <c r="N265" s="8">
        <f t="shared" si="11"/>
        <v>377961.84</v>
      </c>
    </row>
    <row r="266" spans="10:14" ht="15.75" x14ac:dyDescent="0.25">
      <c r="J266" s="8">
        <v>713235.48</v>
      </c>
      <c r="K266" s="5">
        <v>577907.18000000005</v>
      </c>
      <c r="L266" s="8">
        <f t="shared" si="10"/>
        <v>577907.18000000005</v>
      </c>
      <c r="M266" s="5">
        <v>135328.29999999999</v>
      </c>
      <c r="N266" s="8">
        <f t="shared" si="11"/>
        <v>135328.29999999999</v>
      </c>
    </row>
    <row r="267" spans="10:14" ht="15.75" x14ac:dyDescent="0.25">
      <c r="J267" s="8">
        <v>222920.47</v>
      </c>
      <c r="K267" s="5">
        <v>138491.10999999999</v>
      </c>
      <c r="L267" s="8">
        <f t="shared" si="10"/>
        <v>138491.10999999999</v>
      </c>
      <c r="M267" s="5">
        <v>84429.36</v>
      </c>
      <c r="N267" s="8">
        <f t="shared" si="11"/>
        <v>84429.36</v>
      </c>
    </row>
    <row r="268" spans="10:14" ht="15.75" x14ac:dyDescent="0.25">
      <c r="J268" s="8">
        <v>237751.64</v>
      </c>
      <c r="K268" s="5">
        <v>225876.25</v>
      </c>
      <c r="L268" s="8">
        <f t="shared" si="10"/>
        <v>225876.25</v>
      </c>
      <c r="M268" s="5">
        <v>11875.39</v>
      </c>
      <c r="N268" s="8">
        <f t="shared" si="11"/>
        <v>11875.39</v>
      </c>
    </row>
    <row r="269" spans="10:14" ht="15.75" x14ac:dyDescent="0.25">
      <c r="J269" s="8">
        <v>1964258.5</v>
      </c>
      <c r="K269" s="5">
        <v>497293.43</v>
      </c>
      <c r="L269" s="8">
        <f t="shared" si="10"/>
        <v>497293.43</v>
      </c>
      <c r="M269" s="5">
        <v>1466965.07</v>
      </c>
      <c r="N269" s="8">
        <f t="shared" si="11"/>
        <v>1466965.07</v>
      </c>
    </row>
    <row r="270" spans="10:14" ht="15.75" x14ac:dyDescent="0.25">
      <c r="J270" s="8">
        <v>178310.51</v>
      </c>
      <c r="K270" s="5">
        <v>120999.14</v>
      </c>
      <c r="L270" s="8">
        <f t="shared" si="10"/>
        <v>120999.14</v>
      </c>
      <c r="M270" s="5">
        <v>57311.37</v>
      </c>
      <c r="N270" s="8">
        <f t="shared" si="11"/>
        <v>57311.37</v>
      </c>
    </row>
    <row r="271" spans="10:14" ht="15.75" x14ac:dyDescent="0.25">
      <c r="J271" s="8">
        <v>102205.36</v>
      </c>
      <c r="K271" s="5">
        <v>68977.710000000006</v>
      </c>
      <c r="L271" s="8">
        <f t="shared" si="10"/>
        <v>68977.710000000006</v>
      </c>
      <c r="M271" s="5">
        <v>33227.65</v>
      </c>
      <c r="N271" s="8">
        <f t="shared" si="11"/>
        <v>33227.65</v>
      </c>
    </row>
    <row r="272" spans="10:14" ht="15.75" x14ac:dyDescent="0.25">
      <c r="J272" s="8">
        <v>178310.51</v>
      </c>
      <c r="K272" s="5">
        <v>120999.14</v>
      </c>
      <c r="L272" s="8">
        <f t="shared" si="10"/>
        <v>120999.14</v>
      </c>
      <c r="M272" s="5">
        <v>57311.37</v>
      </c>
      <c r="N272" s="8">
        <f t="shared" si="11"/>
        <v>57311.37</v>
      </c>
    </row>
    <row r="273" spans="10:14" ht="15.75" x14ac:dyDescent="0.25">
      <c r="J273" s="8">
        <v>178310.51</v>
      </c>
      <c r="K273" s="5">
        <v>121400.69</v>
      </c>
      <c r="L273" s="8">
        <f t="shared" si="10"/>
        <v>121400.69</v>
      </c>
      <c r="M273" s="5">
        <v>56909.82</v>
      </c>
      <c r="N273" s="8">
        <f t="shared" si="11"/>
        <v>56909.82</v>
      </c>
    </row>
    <row r="274" spans="10:14" ht="15.75" x14ac:dyDescent="0.25">
      <c r="J274" s="8">
        <v>178310.51</v>
      </c>
      <c r="K274" s="5">
        <v>121400.69</v>
      </c>
      <c r="L274" s="8">
        <f t="shared" si="10"/>
        <v>121400.69</v>
      </c>
      <c r="M274" s="5">
        <v>56909.82</v>
      </c>
      <c r="N274" s="8">
        <f t="shared" si="11"/>
        <v>56909.82</v>
      </c>
    </row>
    <row r="275" spans="10:14" ht="15.75" x14ac:dyDescent="0.25">
      <c r="J275" s="8">
        <v>282355.12</v>
      </c>
      <c r="K275" s="5">
        <v>142064.07</v>
      </c>
      <c r="L275" s="8">
        <f t="shared" si="10"/>
        <v>142064.07</v>
      </c>
      <c r="M275" s="5">
        <v>140291.04999999999</v>
      </c>
      <c r="N275" s="8">
        <f t="shared" si="11"/>
        <v>140291.04999999999</v>
      </c>
    </row>
    <row r="276" spans="10:14" ht="15.75" x14ac:dyDescent="0.25">
      <c r="J276" s="8">
        <v>178310.51</v>
      </c>
      <c r="K276" s="5">
        <v>120788.19</v>
      </c>
      <c r="L276" s="8">
        <f t="shared" si="10"/>
        <v>120788.19</v>
      </c>
      <c r="M276" s="5">
        <v>57522.32</v>
      </c>
      <c r="N276" s="8">
        <f t="shared" si="11"/>
        <v>57522.32</v>
      </c>
    </row>
    <row r="277" spans="10:14" ht="15.75" x14ac:dyDescent="0.25">
      <c r="J277" s="8">
        <v>99005.96</v>
      </c>
      <c r="K277" s="5">
        <v>66930.179999999993</v>
      </c>
      <c r="L277" s="8">
        <f t="shared" si="10"/>
        <v>66930.179999999993</v>
      </c>
      <c r="M277" s="5">
        <v>32075.78</v>
      </c>
      <c r="N277" s="8">
        <f t="shared" si="11"/>
        <v>32075.78</v>
      </c>
    </row>
    <row r="278" spans="10:14" ht="15.75" x14ac:dyDescent="0.25">
      <c r="J278" s="8">
        <v>42261.8</v>
      </c>
      <c r="K278" s="5">
        <v>6584.94</v>
      </c>
      <c r="L278" s="8">
        <f t="shared" si="10"/>
        <v>6584.94</v>
      </c>
      <c r="M278" s="5">
        <v>35676.86</v>
      </c>
      <c r="N278" s="8">
        <f t="shared" si="11"/>
        <v>35676.86</v>
      </c>
    </row>
    <row r="279" spans="10:14" ht="15.75" x14ac:dyDescent="0.25">
      <c r="J279" s="8">
        <v>18331.97</v>
      </c>
      <c r="K279" s="5">
        <v>1495.23</v>
      </c>
      <c r="L279" s="8">
        <f t="shared" si="10"/>
        <v>1495.23</v>
      </c>
      <c r="M279" s="5">
        <v>16836.740000000002</v>
      </c>
      <c r="N279" s="8">
        <f t="shared" si="11"/>
        <v>16836.740000000002</v>
      </c>
    </row>
    <row r="280" spans="10:14" ht="15.75" x14ac:dyDescent="0.25">
      <c r="J280" s="8">
        <v>163485.81</v>
      </c>
      <c r="K280" s="5">
        <v>104157.58</v>
      </c>
      <c r="L280" s="8">
        <f t="shared" si="10"/>
        <v>104157.58</v>
      </c>
      <c r="M280" s="5">
        <v>59328.23</v>
      </c>
      <c r="N280" s="8">
        <f t="shared" si="11"/>
        <v>59328.23</v>
      </c>
    </row>
    <row r="281" spans="10:14" ht="15.75" x14ac:dyDescent="0.25">
      <c r="J281" s="8">
        <v>163485.81</v>
      </c>
      <c r="K281" s="5">
        <v>123993.8</v>
      </c>
      <c r="L281" s="8">
        <f t="shared" ref="L281:L344" si="12">K281-(H281-I281)</f>
        <v>123993.8</v>
      </c>
      <c r="M281" s="5">
        <v>39492.01</v>
      </c>
      <c r="N281" s="8">
        <f t="shared" si="11"/>
        <v>39492.01</v>
      </c>
    </row>
    <row r="282" spans="10:14" ht="15.75" x14ac:dyDescent="0.25">
      <c r="J282" s="8">
        <v>163485.81</v>
      </c>
      <c r="K282" s="5">
        <v>152066.1</v>
      </c>
      <c r="L282" s="8">
        <f t="shared" si="12"/>
        <v>152066.1</v>
      </c>
      <c r="M282" s="5">
        <v>11419.71</v>
      </c>
      <c r="N282" s="8">
        <f t="shared" si="11"/>
        <v>11419.71</v>
      </c>
    </row>
    <row r="283" spans="10:14" ht="15.75" x14ac:dyDescent="0.25">
      <c r="J283" s="8">
        <v>282355.12</v>
      </c>
      <c r="K283" s="5">
        <v>202447.63</v>
      </c>
      <c r="L283" s="8">
        <f t="shared" si="12"/>
        <v>202447.63</v>
      </c>
      <c r="M283" s="5">
        <v>79907.490000000005</v>
      </c>
      <c r="N283" s="8">
        <f t="shared" si="11"/>
        <v>79907.490000000005</v>
      </c>
    </row>
    <row r="284" spans="10:14" ht="15.75" x14ac:dyDescent="0.25">
      <c r="J284" s="8">
        <v>1264162.3600000001</v>
      </c>
      <c r="K284" s="5">
        <v>332967.33</v>
      </c>
      <c r="L284" s="8">
        <f t="shared" si="12"/>
        <v>332967.33</v>
      </c>
      <c r="M284" s="5">
        <v>931195.03</v>
      </c>
      <c r="N284" s="8">
        <f t="shared" si="11"/>
        <v>931195.03</v>
      </c>
    </row>
    <row r="285" spans="10:14" ht="15.75" x14ac:dyDescent="0.25">
      <c r="J285" s="8">
        <v>1274984.55</v>
      </c>
      <c r="K285" s="5">
        <v>351927.46</v>
      </c>
      <c r="L285" s="8">
        <f t="shared" si="12"/>
        <v>351927.46</v>
      </c>
      <c r="M285" s="5">
        <v>923057.09</v>
      </c>
      <c r="N285" s="8">
        <f t="shared" si="11"/>
        <v>923057.09</v>
      </c>
    </row>
    <row r="286" spans="10:14" ht="15.75" x14ac:dyDescent="0.25">
      <c r="J286" s="8">
        <v>1275016.95</v>
      </c>
      <c r="K286" s="5">
        <v>351929.74</v>
      </c>
      <c r="L286" s="8">
        <f t="shared" si="12"/>
        <v>351929.74</v>
      </c>
      <c r="M286" s="5">
        <v>923087.21</v>
      </c>
      <c r="N286" s="8">
        <f t="shared" si="11"/>
        <v>923087.21</v>
      </c>
    </row>
    <row r="287" spans="10:14" ht="15.75" x14ac:dyDescent="0.25">
      <c r="J287" s="8">
        <v>223896.98</v>
      </c>
      <c r="K287" s="5">
        <v>53063.67</v>
      </c>
      <c r="L287" s="8">
        <f t="shared" si="12"/>
        <v>53063.67</v>
      </c>
      <c r="M287" s="5">
        <v>170833.31</v>
      </c>
      <c r="N287" s="8">
        <f t="shared" si="11"/>
        <v>170833.31</v>
      </c>
    </row>
    <row r="288" spans="10:14" ht="15.75" x14ac:dyDescent="0.25">
      <c r="J288" s="8">
        <v>872425.88</v>
      </c>
      <c r="K288" s="5">
        <v>230439.34</v>
      </c>
      <c r="L288" s="8">
        <f t="shared" si="12"/>
        <v>230439.34</v>
      </c>
      <c r="M288" s="5">
        <v>641986.54</v>
      </c>
      <c r="N288" s="8">
        <f t="shared" si="11"/>
        <v>641986.54</v>
      </c>
    </row>
    <row r="289" spans="10:14" ht="15.75" x14ac:dyDescent="0.25">
      <c r="J289" s="8">
        <v>60061.42</v>
      </c>
      <c r="K289" s="5">
        <v>12752.01</v>
      </c>
      <c r="L289" s="8">
        <f t="shared" si="12"/>
        <v>12752.01</v>
      </c>
      <c r="M289" s="5">
        <v>47309.41</v>
      </c>
      <c r="N289" s="8">
        <f t="shared" si="11"/>
        <v>47309.41</v>
      </c>
    </row>
    <row r="290" spans="10:14" ht="15.75" x14ac:dyDescent="0.25">
      <c r="J290" s="8">
        <v>553789.47</v>
      </c>
      <c r="K290" s="5">
        <v>166040.34</v>
      </c>
      <c r="L290" s="8">
        <f t="shared" si="12"/>
        <v>166040.34</v>
      </c>
      <c r="M290" s="5">
        <v>387749.13</v>
      </c>
      <c r="N290" s="8">
        <f t="shared" si="11"/>
        <v>387749.13</v>
      </c>
    </row>
    <row r="291" spans="10:14" ht="15.75" x14ac:dyDescent="0.25">
      <c r="J291" s="8">
        <v>445858.94</v>
      </c>
      <c r="K291" s="5">
        <v>134953.95000000001</v>
      </c>
      <c r="L291" s="8">
        <f t="shared" si="12"/>
        <v>134953.95000000001</v>
      </c>
      <c r="M291" s="5">
        <v>310904.99</v>
      </c>
      <c r="N291" s="8">
        <f t="shared" si="11"/>
        <v>310904.99</v>
      </c>
    </row>
    <row r="292" spans="10:14" ht="15.75" x14ac:dyDescent="0.25">
      <c r="J292" s="8">
        <v>670832.43999999994</v>
      </c>
      <c r="K292" s="5">
        <v>205162.29</v>
      </c>
      <c r="L292" s="8">
        <f t="shared" si="12"/>
        <v>205162.29</v>
      </c>
      <c r="M292" s="5">
        <v>465670.15</v>
      </c>
      <c r="N292" s="8">
        <f t="shared" si="11"/>
        <v>465670.15</v>
      </c>
    </row>
    <row r="293" spans="10:14" ht="15.75" x14ac:dyDescent="0.25">
      <c r="J293" s="8">
        <v>1075283.21</v>
      </c>
      <c r="K293" s="5">
        <v>246740.25</v>
      </c>
      <c r="L293" s="8">
        <f t="shared" si="12"/>
        <v>246740.25</v>
      </c>
      <c r="M293" s="5">
        <v>828542.96</v>
      </c>
      <c r="N293" s="8">
        <f t="shared" si="11"/>
        <v>828542.96</v>
      </c>
    </row>
    <row r="294" spans="10:14" ht="15.75" x14ac:dyDescent="0.25">
      <c r="J294" s="8">
        <v>1075256.33</v>
      </c>
      <c r="K294" s="5">
        <v>246737.83</v>
      </c>
      <c r="L294" s="8">
        <f t="shared" si="12"/>
        <v>246737.83</v>
      </c>
      <c r="M294" s="5">
        <v>828518.5</v>
      </c>
      <c r="N294" s="8">
        <f t="shared" si="11"/>
        <v>828518.5</v>
      </c>
    </row>
    <row r="295" spans="10:14" ht="15.75" x14ac:dyDescent="0.25">
      <c r="J295" s="8">
        <v>104117.97</v>
      </c>
      <c r="K295" s="5">
        <v>61789.09</v>
      </c>
      <c r="L295" s="8">
        <f t="shared" si="12"/>
        <v>61789.09</v>
      </c>
      <c r="M295" s="5">
        <v>42328.88</v>
      </c>
      <c r="N295" s="8">
        <f t="shared" si="11"/>
        <v>42328.88</v>
      </c>
    </row>
    <row r="296" spans="10:14" ht="15.75" x14ac:dyDescent="0.25">
      <c r="J296" s="8">
        <v>1599.31</v>
      </c>
      <c r="K296" s="5">
        <v>1599.31</v>
      </c>
      <c r="L296" s="8">
        <f t="shared" si="12"/>
        <v>1599.31</v>
      </c>
      <c r="M296" s="5">
        <v>0</v>
      </c>
      <c r="N296" s="8">
        <f t="shared" si="11"/>
        <v>0</v>
      </c>
    </row>
    <row r="297" spans="10:14" ht="15.75" x14ac:dyDescent="0.25">
      <c r="J297" s="8">
        <v>147393.97</v>
      </c>
      <c r="K297" s="5">
        <v>147393.97</v>
      </c>
      <c r="L297" s="8">
        <f t="shared" si="12"/>
        <v>147393.97</v>
      </c>
      <c r="M297" s="5">
        <v>0</v>
      </c>
      <c r="N297" s="8">
        <f t="shared" si="11"/>
        <v>0</v>
      </c>
    </row>
    <row r="298" spans="10:14" ht="15.75" x14ac:dyDescent="0.25">
      <c r="J298" s="8">
        <v>313724.65999999997</v>
      </c>
      <c r="K298" s="5">
        <v>313724.65999999997</v>
      </c>
      <c r="L298" s="8">
        <f t="shared" si="12"/>
        <v>313724.65999999997</v>
      </c>
      <c r="M298" s="5">
        <v>0</v>
      </c>
      <c r="N298" s="8">
        <f t="shared" si="11"/>
        <v>0</v>
      </c>
    </row>
    <row r="299" spans="10:14" ht="15.75" x14ac:dyDescent="0.25">
      <c r="J299" s="8">
        <v>241294.97</v>
      </c>
      <c r="K299" s="5">
        <v>241294.97</v>
      </c>
      <c r="L299" s="8">
        <f t="shared" si="12"/>
        <v>241294.97</v>
      </c>
      <c r="M299" s="5">
        <v>0</v>
      </c>
      <c r="N299" s="8">
        <f t="shared" si="11"/>
        <v>0</v>
      </c>
    </row>
    <row r="300" spans="10:14" ht="15.75" x14ac:dyDescent="0.25">
      <c r="J300" s="8">
        <v>384703.11</v>
      </c>
      <c r="K300" s="5">
        <v>384703.11</v>
      </c>
      <c r="L300" s="8">
        <f t="shared" si="12"/>
        <v>384703.11</v>
      </c>
      <c r="M300" s="5">
        <v>0</v>
      </c>
      <c r="N300" s="8">
        <f t="shared" si="11"/>
        <v>0</v>
      </c>
    </row>
    <row r="301" spans="10:14" ht="15.75" x14ac:dyDescent="0.25">
      <c r="J301" s="8">
        <v>424776.85</v>
      </c>
      <c r="K301" s="5">
        <v>424776.85</v>
      </c>
      <c r="L301" s="8">
        <f t="shared" si="12"/>
        <v>424776.85</v>
      </c>
      <c r="M301" s="5">
        <v>0</v>
      </c>
      <c r="N301" s="8">
        <f t="shared" si="11"/>
        <v>0</v>
      </c>
    </row>
    <row r="302" spans="10:14" ht="15.75" x14ac:dyDescent="0.25">
      <c r="J302" s="8">
        <v>221505.72</v>
      </c>
      <c r="K302" s="5">
        <v>221505.72</v>
      </c>
      <c r="L302" s="8">
        <f t="shared" si="12"/>
        <v>221505.72</v>
      </c>
      <c r="M302" s="5">
        <v>0</v>
      </c>
      <c r="N302" s="8">
        <f t="shared" si="11"/>
        <v>0</v>
      </c>
    </row>
    <row r="303" spans="10:14" ht="15.75" x14ac:dyDescent="0.25">
      <c r="J303" s="8">
        <v>33243.22</v>
      </c>
      <c r="K303" s="5">
        <v>33243.22</v>
      </c>
      <c r="L303" s="8">
        <f t="shared" si="12"/>
        <v>33243.22</v>
      </c>
      <c r="M303" s="5">
        <v>0</v>
      </c>
      <c r="N303" s="8">
        <f t="shared" si="11"/>
        <v>0</v>
      </c>
    </row>
    <row r="304" spans="10:14" ht="15.75" x14ac:dyDescent="0.25">
      <c r="J304" s="8">
        <v>9169275.2200000007</v>
      </c>
      <c r="K304" s="5">
        <v>2880729.25</v>
      </c>
      <c r="L304" s="8">
        <f t="shared" si="12"/>
        <v>2880729.25</v>
      </c>
      <c r="M304" s="5">
        <v>6288545.9699999997</v>
      </c>
      <c r="N304" s="8">
        <f t="shared" si="11"/>
        <v>6288545.9699999997</v>
      </c>
    </row>
    <row r="305" spans="10:14" ht="15.75" x14ac:dyDescent="0.25">
      <c r="J305" s="8">
        <v>5273746.26</v>
      </c>
      <c r="K305" s="5">
        <v>1613214.21</v>
      </c>
      <c r="L305" s="8">
        <f t="shared" si="12"/>
        <v>1613214.21</v>
      </c>
      <c r="M305" s="5">
        <v>3660532.05</v>
      </c>
      <c r="N305" s="8">
        <f t="shared" si="11"/>
        <v>3660532.05</v>
      </c>
    </row>
    <row r="306" spans="10:14" ht="15.75" x14ac:dyDescent="0.25">
      <c r="J306" s="8">
        <v>4195146.53</v>
      </c>
      <c r="K306" s="5">
        <v>1317367.44</v>
      </c>
      <c r="L306" s="8">
        <f t="shared" si="12"/>
        <v>1317367.44</v>
      </c>
      <c r="M306" s="5">
        <v>2877779.09</v>
      </c>
      <c r="N306" s="8">
        <f t="shared" si="11"/>
        <v>2877779.09</v>
      </c>
    </row>
    <row r="307" spans="10:14" ht="15.75" x14ac:dyDescent="0.25">
      <c r="J307" s="8">
        <v>3886740.36</v>
      </c>
      <c r="K307" s="5">
        <v>1188633.32</v>
      </c>
      <c r="L307" s="8">
        <f t="shared" si="12"/>
        <v>1188633.32</v>
      </c>
      <c r="M307" s="5">
        <v>2698107.04</v>
      </c>
      <c r="N307" s="8">
        <f t="shared" ref="N307:N366" si="13">M307+(H307-I307)</f>
        <v>2698107.04</v>
      </c>
    </row>
    <row r="308" spans="10:14" ht="15.75" x14ac:dyDescent="0.25">
      <c r="J308" s="8">
        <v>5394286.1500000004</v>
      </c>
      <c r="K308" s="5">
        <v>1694254.99</v>
      </c>
      <c r="L308" s="8">
        <f t="shared" si="12"/>
        <v>1694254.99</v>
      </c>
      <c r="M308" s="5">
        <v>3700031.16</v>
      </c>
      <c r="N308" s="8">
        <f t="shared" si="13"/>
        <v>3700031.16</v>
      </c>
    </row>
    <row r="309" spans="10:14" ht="15.75" x14ac:dyDescent="0.25">
      <c r="J309" s="8">
        <v>9881381.2100000009</v>
      </c>
      <c r="K309" s="5">
        <v>3320639.76</v>
      </c>
      <c r="L309" s="8">
        <f t="shared" si="12"/>
        <v>3320639.76</v>
      </c>
      <c r="M309" s="5">
        <v>6560741.4500000002</v>
      </c>
      <c r="N309" s="8">
        <f t="shared" si="13"/>
        <v>6560741.4500000002</v>
      </c>
    </row>
    <row r="310" spans="10:14" ht="15.75" x14ac:dyDescent="0.25">
      <c r="J310" s="8">
        <v>5200718.07</v>
      </c>
      <c r="K310" s="5">
        <v>2852797.11</v>
      </c>
      <c r="L310" s="8">
        <f t="shared" si="12"/>
        <v>2852797.11</v>
      </c>
      <c r="M310" s="5">
        <v>2347920.96</v>
      </c>
      <c r="N310" s="8">
        <f t="shared" si="13"/>
        <v>2347920.96</v>
      </c>
    </row>
    <row r="311" spans="10:14" ht="15.75" x14ac:dyDescent="0.25">
      <c r="J311" s="8">
        <v>7845641.8399999999</v>
      </c>
      <c r="K311" s="5">
        <v>3132286.62</v>
      </c>
      <c r="L311" s="8">
        <f t="shared" si="12"/>
        <v>3132286.62</v>
      </c>
      <c r="M311" s="5">
        <v>4713355.22</v>
      </c>
      <c r="N311" s="8">
        <f t="shared" si="13"/>
        <v>4713355.22</v>
      </c>
    </row>
    <row r="312" spans="10:14" ht="15.75" x14ac:dyDescent="0.25">
      <c r="J312" s="8">
        <v>5662154.7400000002</v>
      </c>
      <c r="K312" s="5">
        <v>1917610.32</v>
      </c>
      <c r="L312" s="8">
        <f t="shared" si="12"/>
        <v>1917610.32</v>
      </c>
      <c r="M312" s="5">
        <v>3744544.42</v>
      </c>
      <c r="N312" s="8">
        <f t="shared" si="13"/>
        <v>3744544.42</v>
      </c>
    </row>
    <row r="313" spans="10:14" ht="15.75" x14ac:dyDescent="0.25">
      <c r="J313" s="8">
        <v>5568157.1399999997</v>
      </c>
      <c r="K313" s="5">
        <v>1840112.32</v>
      </c>
      <c r="L313" s="8">
        <f t="shared" si="12"/>
        <v>1840112.32</v>
      </c>
      <c r="M313" s="5">
        <v>3728044.82</v>
      </c>
      <c r="N313" s="8">
        <f t="shared" si="13"/>
        <v>3728044.82</v>
      </c>
    </row>
    <row r="314" spans="10:14" ht="15.75" x14ac:dyDescent="0.25">
      <c r="J314" s="8">
        <v>5055001.34</v>
      </c>
      <c r="K314" s="5">
        <v>1670420.92</v>
      </c>
      <c r="L314" s="8">
        <f t="shared" si="12"/>
        <v>1670420.92</v>
      </c>
      <c r="M314" s="5">
        <v>3384580.42</v>
      </c>
      <c r="N314" s="8">
        <f t="shared" si="13"/>
        <v>3384580.42</v>
      </c>
    </row>
    <row r="315" spans="10:14" ht="15.75" x14ac:dyDescent="0.25">
      <c r="J315" s="8">
        <v>9064492.9000000004</v>
      </c>
      <c r="K315" s="5">
        <v>3070604.36</v>
      </c>
      <c r="L315" s="8">
        <f t="shared" si="12"/>
        <v>3070604.36</v>
      </c>
      <c r="M315" s="5">
        <v>5993888.54</v>
      </c>
      <c r="N315" s="8">
        <f t="shared" si="13"/>
        <v>5993888.54</v>
      </c>
    </row>
    <row r="316" spans="10:14" ht="15.75" x14ac:dyDescent="0.25">
      <c r="J316" s="8">
        <v>18527844.23</v>
      </c>
      <c r="K316" s="5">
        <v>6125729.4400000004</v>
      </c>
      <c r="L316" s="8">
        <f t="shared" si="12"/>
        <v>6125729.4400000004</v>
      </c>
      <c r="M316" s="5">
        <v>12402114.789999999</v>
      </c>
      <c r="N316" s="8">
        <f t="shared" si="13"/>
        <v>12402114.789999999</v>
      </c>
    </row>
    <row r="317" spans="10:14" ht="15.75" x14ac:dyDescent="0.25">
      <c r="J317" s="8">
        <v>26335920.829999998</v>
      </c>
      <c r="K317" s="5">
        <v>8276179.8300000001</v>
      </c>
      <c r="L317" s="8">
        <f t="shared" si="12"/>
        <v>8276179.8300000001</v>
      </c>
      <c r="M317" s="5">
        <v>18059741</v>
      </c>
      <c r="N317" s="8">
        <f t="shared" si="13"/>
        <v>18059741</v>
      </c>
    </row>
    <row r="318" spans="10:14" ht="15.75" x14ac:dyDescent="0.25">
      <c r="J318" s="8">
        <v>7593646.7000000002</v>
      </c>
      <c r="K318" s="5">
        <v>2696774.23</v>
      </c>
      <c r="L318" s="8">
        <f t="shared" si="12"/>
        <v>2696774.23</v>
      </c>
      <c r="M318" s="5">
        <v>4896872.47</v>
      </c>
      <c r="N318" s="8">
        <f t="shared" si="13"/>
        <v>4896872.47</v>
      </c>
    </row>
    <row r="319" spans="10:14" ht="15.75" x14ac:dyDescent="0.25">
      <c r="J319" s="8">
        <v>7524585.0899999999</v>
      </c>
      <c r="K319" s="5">
        <v>2487071.2400000002</v>
      </c>
      <c r="L319" s="8">
        <f t="shared" si="12"/>
        <v>2487071.2400000002</v>
      </c>
      <c r="M319" s="5">
        <v>5037513.8499999996</v>
      </c>
      <c r="N319" s="8">
        <f t="shared" si="13"/>
        <v>5037513.8499999996</v>
      </c>
    </row>
    <row r="320" spans="10:14" ht="15.75" x14ac:dyDescent="0.25">
      <c r="J320" s="8">
        <v>10085812.92</v>
      </c>
      <c r="K320" s="5">
        <v>3334026.15</v>
      </c>
      <c r="L320" s="8">
        <f t="shared" si="12"/>
        <v>3334026.15</v>
      </c>
      <c r="M320" s="5">
        <v>6751786.7699999996</v>
      </c>
      <c r="N320" s="8">
        <f t="shared" si="13"/>
        <v>6751786.7699999996</v>
      </c>
    </row>
    <row r="321" spans="10:14" ht="15.75" x14ac:dyDescent="0.25">
      <c r="J321" s="8">
        <v>399585.04</v>
      </c>
      <c r="K321" s="5">
        <v>196757.65</v>
      </c>
      <c r="L321" s="8">
        <f t="shared" si="12"/>
        <v>196757.65</v>
      </c>
      <c r="M321" s="5">
        <v>202827.39</v>
      </c>
      <c r="N321" s="8">
        <f t="shared" si="13"/>
        <v>202827.39</v>
      </c>
    </row>
    <row r="322" spans="10:14" ht="15.75" x14ac:dyDescent="0.25">
      <c r="J322" s="8">
        <v>444035.88</v>
      </c>
      <c r="K322" s="5">
        <v>218011.92</v>
      </c>
      <c r="L322" s="8">
        <f t="shared" si="12"/>
        <v>218011.92</v>
      </c>
      <c r="M322" s="5">
        <v>226023.96</v>
      </c>
      <c r="N322" s="8">
        <f t="shared" si="13"/>
        <v>226023.96</v>
      </c>
    </row>
    <row r="323" spans="10:14" ht="15.75" x14ac:dyDescent="0.25">
      <c r="J323" s="8">
        <v>15192.83</v>
      </c>
      <c r="K323" s="5">
        <v>15192.83</v>
      </c>
      <c r="L323" s="8">
        <f t="shared" si="12"/>
        <v>15192.83</v>
      </c>
      <c r="M323" s="5">
        <v>0</v>
      </c>
      <c r="N323" s="8">
        <f t="shared" si="13"/>
        <v>0</v>
      </c>
    </row>
    <row r="324" spans="10:14" ht="15.75" x14ac:dyDescent="0.25">
      <c r="J324" s="8">
        <v>75873.789999999994</v>
      </c>
      <c r="K324" s="5">
        <v>75873.789999999994</v>
      </c>
      <c r="L324" s="8">
        <f t="shared" si="12"/>
        <v>75873.789999999994</v>
      </c>
      <c r="M324" s="5">
        <v>0</v>
      </c>
      <c r="N324" s="8">
        <f t="shared" si="13"/>
        <v>0</v>
      </c>
    </row>
    <row r="325" spans="10:14" ht="15.75" x14ac:dyDescent="0.25">
      <c r="J325" s="8">
        <v>133765.28</v>
      </c>
      <c r="K325" s="5">
        <v>95772.12</v>
      </c>
      <c r="L325" s="8">
        <f t="shared" si="12"/>
        <v>95772.12</v>
      </c>
      <c r="M325" s="5">
        <v>37993.160000000003</v>
      </c>
      <c r="N325" s="8">
        <f t="shared" si="13"/>
        <v>37993.160000000003</v>
      </c>
    </row>
    <row r="326" spans="10:14" ht="15.75" x14ac:dyDescent="0.25">
      <c r="J326" s="8">
        <v>118869.31</v>
      </c>
      <c r="K326" s="5">
        <v>91214.22</v>
      </c>
      <c r="L326" s="8">
        <f t="shared" si="12"/>
        <v>91214.22</v>
      </c>
      <c r="M326" s="5">
        <v>27655.09</v>
      </c>
      <c r="N326" s="8">
        <f t="shared" si="13"/>
        <v>27655.09</v>
      </c>
    </row>
    <row r="327" spans="10:14" ht="15.75" x14ac:dyDescent="0.25">
      <c r="J327" s="8">
        <v>58964.03</v>
      </c>
      <c r="K327" s="5">
        <v>58964.03</v>
      </c>
      <c r="L327" s="8">
        <f t="shared" si="12"/>
        <v>58964.03</v>
      </c>
      <c r="M327" s="5">
        <v>0</v>
      </c>
      <c r="N327" s="8">
        <f t="shared" si="13"/>
        <v>0</v>
      </c>
    </row>
    <row r="328" spans="10:14" ht="15.75" x14ac:dyDescent="0.25">
      <c r="J328" s="8">
        <v>609255.57999999996</v>
      </c>
      <c r="K328" s="5">
        <v>328100.53000000003</v>
      </c>
      <c r="L328" s="8">
        <f t="shared" si="12"/>
        <v>328100.53000000003</v>
      </c>
      <c r="M328" s="5">
        <v>281155.05</v>
      </c>
      <c r="N328" s="8">
        <f t="shared" si="13"/>
        <v>281155.05</v>
      </c>
    </row>
    <row r="329" spans="10:14" ht="15.75" x14ac:dyDescent="0.25">
      <c r="J329" s="8">
        <v>505217.3</v>
      </c>
      <c r="K329" s="5">
        <v>329982.25</v>
      </c>
      <c r="L329" s="8">
        <f t="shared" si="12"/>
        <v>329982.25</v>
      </c>
      <c r="M329" s="5">
        <v>175235.05</v>
      </c>
      <c r="N329" s="8">
        <f t="shared" si="13"/>
        <v>175235.05</v>
      </c>
    </row>
    <row r="330" spans="10:14" ht="15.75" x14ac:dyDescent="0.25">
      <c r="J330" s="8">
        <v>475496.77</v>
      </c>
      <c r="K330" s="5">
        <v>332038.96999999997</v>
      </c>
      <c r="L330" s="8">
        <f t="shared" si="12"/>
        <v>332038.96999999997</v>
      </c>
      <c r="M330" s="5">
        <v>143457.79999999999</v>
      </c>
      <c r="N330" s="8">
        <f t="shared" si="13"/>
        <v>143457.79999999999</v>
      </c>
    </row>
    <row r="331" spans="10:14" ht="15.75" x14ac:dyDescent="0.25">
      <c r="J331" s="8">
        <v>314657.68</v>
      </c>
      <c r="K331" s="5">
        <v>188447.2</v>
      </c>
      <c r="L331" s="8">
        <f t="shared" si="12"/>
        <v>188447.2</v>
      </c>
      <c r="M331" s="5">
        <v>126210.48</v>
      </c>
      <c r="N331" s="8">
        <f t="shared" si="13"/>
        <v>126210.48</v>
      </c>
    </row>
    <row r="332" spans="10:14" ht="15.75" x14ac:dyDescent="0.25">
      <c r="J332" s="8">
        <v>89157.4</v>
      </c>
      <c r="K332" s="5">
        <v>60260.27</v>
      </c>
      <c r="L332" s="8">
        <f t="shared" si="12"/>
        <v>60260.27</v>
      </c>
      <c r="M332" s="5">
        <v>28897.13</v>
      </c>
      <c r="N332" s="8">
        <f t="shared" si="13"/>
        <v>28897.13</v>
      </c>
    </row>
    <row r="333" spans="10:14" ht="15.75" x14ac:dyDescent="0.25">
      <c r="J333" s="8">
        <v>255808.12</v>
      </c>
      <c r="K333" s="5">
        <v>145278.32999999999</v>
      </c>
      <c r="L333" s="8">
        <f t="shared" si="12"/>
        <v>145278.32999999999</v>
      </c>
      <c r="M333" s="5">
        <v>110529.79</v>
      </c>
      <c r="N333" s="8">
        <f t="shared" si="13"/>
        <v>110529.79</v>
      </c>
    </row>
    <row r="334" spans="10:14" ht="15.75" x14ac:dyDescent="0.25">
      <c r="J334" s="8">
        <v>180682.9</v>
      </c>
      <c r="K334" s="5">
        <v>102345.17</v>
      </c>
      <c r="L334" s="8">
        <f t="shared" si="12"/>
        <v>102345.17</v>
      </c>
      <c r="M334" s="5">
        <v>78337.73</v>
      </c>
      <c r="N334" s="8">
        <f t="shared" si="13"/>
        <v>78337.73</v>
      </c>
    </row>
    <row r="335" spans="10:14" ht="15.75" x14ac:dyDescent="0.25">
      <c r="J335" s="8">
        <v>277337.34000000003</v>
      </c>
      <c r="K335" s="5">
        <v>157579.89000000001</v>
      </c>
      <c r="L335" s="8">
        <f t="shared" si="12"/>
        <v>157579.89000000001</v>
      </c>
      <c r="M335" s="5">
        <v>119757.45</v>
      </c>
      <c r="N335" s="8">
        <f t="shared" si="13"/>
        <v>119757.45</v>
      </c>
    </row>
    <row r="336" spans="10:14" ht="15.75" x14ac:dyDescent="0.25">
      <c r="J336" s="8">
        <v>189667.45</v>
      </c>
      <c r="K336" s="5">
        <v>107479.98</v>
      </c>
      <c r="L336" s="8">
        <f t="shared" si="12"/>
        <v>107479.98</v>
      </c>
      <c r="M336" s="5">
        <v>82187.47</v>
      </c>
      <c r="N336" s="8">
        <f t="shared" si="13"/>
        <v>82187.47</v>
      </c>
    </row>
    <row r="337" spans="10:14" ht="15.75" x14ac:dyDescent="0.25">
      <c r="J337" s="8">
        <v>101227.02</v>
      </c>
      <c r="K337" s="5">
        <v>53399.07</v>
      </c>
      <c r="L337" s="8">
        <f t="shared" si="12"/>
        <v>53399.07</v>
      </c>
      <c r="M337" s="5">
        <v>47827.95</v>
      </c>
      <c r="N337" s="8">
        <f t="shared" si="13"/>
        <v>47827.95</v>
      </c>
    </row>
    <row r="338" spans="10:14" ht="15.75" x14ac:dyDescent="0.25">
      <c r="J338" s="8">
        <v>73559.06</v>
      </c>
      <c r="K338" s="5">
        <v>40519.69</v>
      </c>
      <c r="L338" s="8">
        <f t="shared" si="12"/>
        <v>40519.69</v>
      </c>
      <c r="M338" s="5">
        <v>33039.370000000003</v>
      </c>
      <c r="N338" s="8">
        <f t="shared" si="13"/>
        <v>33039.370000000003</v>
      </c>
    </row>
    <row r="339" spans="10:14" ht="15.75" x14ac:dyDescent="0.25">
      <c r="J339" s="8">
        <v>23901.07</v>
      </c>
      <c r="K339" s="5">
        <v>23901.07</v>
      </c>
      <c r="L339" s="8">
        <f t="shared" si="12"/>
        <v>23901.07</v>
      </c>
      <c r="M339" s="5">
        <v>0</v>
      </c>
      <c r="N339" s="8">
        <f t="shared" si="13"/>
        <v>0</v>
      </c>
    </row>
    <row r="340" spans="10:14" ht="15.75" x14ac:dyDescent="0.25">
      <c r="J340" s="8">
        <v>59441.1</v>
      </c>
      <c r="K340" s="5">
        <v>59441.1</v>
      </c>
      <c r="L340" s="8">
        <f t="shared" si="12"/>
        <v>59441.1</v>
      </c>
      <c r="M340" s="5">
        <v>0</v>
      </c>
      <c r="N340" s="8">
        <f t="shared" si="13"/>
        <v>0</v>
      </c>
    </row>
    <row r="341" spans="10:14" ht="15.75" x14ac:dyDescent="0.25">
      <c r="J341" s="8">
        <v>296077.74</v>
      </c>
      <c r="K341" s="5">
        <v>171536.59</v>
      </c>
      <c r="L341" s="8">
        <f t="shared" si="12"/>
        <v>171536.59</v>
      </c>
      <c r="M341" s="5">
        <v>124541.15</v>
      </c>
      <c r="N341" s="8">
        <f t="shared" si="13"/>
        <v>124541.15</v>
      </c>
    </row>
    <row r="342" spans="10:14" ht="15.75" x14ac:dyDescent="0.25">
      <c r="J342" s="8">
        <v>34205624.770000003</v>
      </c>
      <c r="K342" s="5">
        <v>10189768.82</v>
      </c>
      <c r="L342" s="8">
        <f t="shared" si="12"/>
        <v>10189768.82</v>
      </c>
      <c r="M342" s="5">
        <v>24015855.949999999</v>
      </c>
      <c r="N342" s="8">
        <f t="shared" si="13"/>
        <v>24015855.949999999</v>
      </c>
    </row>
    <row r="343" spans="10:14" ht="15.75" x14ac:dyDescent="0.25">
      <c r="J343" s="8">
        <v>5748635.6500000004</v>
      </c>
      <c r="K343" s="5">
        <v>2610130.42</v>
      </c>
      <c r="L343" s="8">
        <f t="shared" si="12"/>
        <v>2610130.42</v>
      </c>
      <c r="M343" s="5">
        <v>3138505.23</v>
      </c>
      <c r="N343" s="8">
        <f t="shared" si="13"/>
        <v>3138505.23</v>
      </c>
    </row>
    <row r="344" spans="10:14" ht="15.75" x14ac:dyDescent="0.25">
      <c r="J344" s="8">
        <v>4900795.03</v>
      </c>
      <c r="K344" s="5">
        <v>2080404.04</v>
      </c>
      <c r="L344" s="8">
        <f t="shared" si="12"/>
        <v>2080404.04</v>
      </c>
      <c r="M344" s="5">
        <v>2820390.99</v>
      </c>
      <c r="N344" s="8">
        <f t="shared" si="13"/>
        <v>2820390.99</v>
      </c>
    </row>
    <row r="345" spans="10:14" ht="15.75" x14ac:dyDescent="0.25">
      <c r="J345" s="8">
        <v>5344819.92</v>
      </c>
      <c r="K345" s="5">
        <v>2293954.7000000002</v>
      </c>
      <c r="L345" s="8">
        <f t="shared" ref="L345:L368" si="14">K345-(H345-I345)</f>
        <v>2293954.7000000002</v>
      </c>
      <c r="M345" s="5">
        <v>3050865.22</v>
      </c>
      <c r="N345" s="8">
        <f t="shared" si="13"/>
        <v>3050865.22</v>
      </c>
    </row>
    <row r="346" spans="10:14" ht="15.75" x14ac:dyDescent="0.25">
      <c r="J346" s="8">
        <v>5706617.0300000003</v>
      </c>
      <c r="K346" s="5">
        <v>2355067.59</v>
      </c>
      <c r="L346" s="8">
        <f t="shared" si="14"/>
        <v>2355067.59</v>
      </c>
      <c r="M346" s="5">
        <v>3351549.44</v>
      </c>
      <c r="N346" s="8">
        <f t="shared" si="13"/>
        <v>3351549.44</v>
      </c>
    </row>
    <row r="347" spans="10:14" ht="15.75" x14ac:dyDescent="0.25">
      <c r="J347" s="8">
        <v>6586227</v>
      </c>
      <c r="K347" s="5">
        <v>2609669.96</v>
      </c>
      <c r="L347" s="8">
        <f t="shared" si="14"/>
        <v>2609669.96</v>
      </c>
      <c r="M347" s="5">
        <v>3976557.04</v>
      </c>
      <c r="N347" s="8">
        <f t="shared" si="13"/>
        <v>3976557.04</v>
      </c>
    </row>
    <row r="348" spans="10:14" ht="15.75" x14ac:dyDescent="0.25">
      <c r="J348" s="8">
        <v>4883994.18</v>
      </c>
      <c r="K348" s="5">
        <v>1894632.6</v>
      </c>
      <c r="L348" s="8">
        <f t="shared" si="14"/>
        <v>1894632.6</v>
      </c>
      <c r="M348" s="5">
        <v>2989361.58</v>
      </c>
      <c r="N348" s="8">
        <f t="shared" si="13"/>
        <v>2989361.58</v>
      </c>
    </row>
    <row r="349" spans="10:14" ht="15.75" x14ac:dyDescent="0.25">
      <c r="J349" s="8">
        <v>7751349.5099999998</v>
      </c>
      <c r="K349" s="5">
        <v>2985896.67</v>
      </c>
      <c r="L349" s="8">
        <f t="shared" si="14"/>
        <v>2985896.67</v>
      </c>
      <c r="M349" s="5">
        <v>4765452.84</v>
      </c>
      <c r="N349" s="8">
        <f t="shared" si="13"/>
        <v>4765452.84</v>
      </c>
    </row>
    <row r="350" spans="10:14" ht="15.75" x14ac:dyDescent="0.25">
      <c r="J350" s="8">
        <v>5699503.9699999997</v>
      </c>
      <c r="K350" s="5">
        <v>2200357.5699999998</v>
      </c>
      <c r="L350" s="8">
        <f t="shared" si="14"/>
        <v>2200357.5699999998</v>
      </c>
      <c r="M350" s="5">
        <v>3499146.4</v>
      </c>
      <c r="N350" s="8">
        <f t="shared" si="13"/>
        <v>3499146.4</v>
      </c>
    </row>
    <row r="351" spans="10:14" ht="15.75" x14ac:dyDescent="0.25">
      <c r="J351" s="8">
        <v>10786309.880000001</v>
      </c>
      <c r="K351" s="5">
        <v>4097085.4</v>
      </c>
      <c r="L351" s="8">
        <f t="shared" si="14"/>
        <v>4097085.4</v>
      </c>
      <c r="M351" s="5">
        <v>6689224.4800000004</v>
      </c>
      <c r="N351" s="8">
        <f t="shared" si="13"/>
        <v>6689224.4800000004</v>
      </c>
    </row>
    <row r="352" spans="10:14" ht="15.75" x14ac:dyDescent="0.25">
      <c r="J352" s="8">
        <v>5355795.63</v>
      </c>
      <c r="K352" s="5">
        <v>1216641.01</v>
      </c>
      <c r="L352" s="8">
        <f t="shared" si="14"/>
        <v>1216641.01</v>
      </c>
      <c r="M352" s="5">
        <v>4139154.62</v>
      </c>
      <c r="N352" s="8">
        <f t="shared" si="13"/>
        <v>4139154.62</v>
      </c>
    </row>
    <row r="353" spans="10:14" ht="15.75" x14ac:dyDescent="0.25">
      <c r="J353" s="8">
        <v>1908787.21</v>
      </c>
      <c r="K353" s="5">
        <v>489643.35</v>
      </c>
      <c r="L353" s="8">
        <f t="shared" si="14"/>
        <v>489643.35</v>
      </c>
      <c r="M353" s="5">
        <v>1419143.86</v>
      </c>
      <c r="N353" s="8">
        <f t="shared" si="13"/>
        <v>1419143.86</v>
      </c>
    </row>
    <row r="354" spans="10:14" ht="15.75" x14ac:dyDescent="0.25">
      <c r="J354" s="8">
        <v>6011024.6399999997</v>
      </c>
      <c r="K354" s="5">
        <v>2183839.14</v>
      </c>
      <c r="L354" s="8">
        <f t="shared" si="14"/>
        <v>2183839.14</v>
      </c>
      <c r="M354" s="5">
        <v>3827185.5</v>
      </c>
      <c r="N354" s="8">
        <f t="shared" si="13"/>
        <v>3827185.5</v>
      </c>
    </row>
    <row r="355" spans="10:14" ht="15.75" x14ac:dyDescent="0.25">
      <c r="J355" s="8">
        <v>3612440.12</v>
      </c>
      <c r="K355" s="5">
        <v>1222996.71</v>
      </c>
      <c r="L355" s="8">
        <f t="shared" si="14"/>
        <v>1222996.71</v>
      </c>
      <c r="M355" s="5">
        <v>2389443.41</v>
      </c>
      <c r="N355" s="8">
        <f t="shared" si="13"/>
        <v>2389443.41</v>
      </c>
    </row>
    <row r="356" spans="10:14" ht="15.75" x14ac:dyDescent="0.25">
      <c r="J356" s="8">
        <v>4571939.66</v>
      </c>
      <c r="K356" s="5">
        <v>1473225.57</v>
      </c>
      <c r="L356" s="8">
        <f t="shared" si="14"/>
        <v>1473225.57</v>
      </c>
      <c r="M356" s="5">
        <v>3098714.09</v>
      </c>
      <c r="N356" s="8">
        <f t="shared" si="13"/>
        <v>3098714.09</v>
      </c>
    </row>
    <row r="357" spans="10:14" ht="15.75" x14ac:dyDescent="0.25">
      <c r="J357" s="8">
        <v>20148191.530000001</v>
      </c>
      <c r="K357" s="5">
        <v>6166461.4500000002</v>
      </c>
      <c r="L357" s="8">
        <f t="shared" si="14"/>
        <v>6166461.4500000002</v>
      </c>
      <c r="M357" s="5">
        <v>13981730.08</v>
      </c>
      <c r="N357" s="8">
        <f t="shared" si="13"/>
        <v>13981730.08</v>
      </c>
    </row>
    <row r="358" spans="10:14" ht="15.75" x14ac:dyDescent="0.25">
      <c r="J358" s="8">
        <v>424741.91</v>
      </c>
      <c r="K358" s="5">
        <v>202029.78</v>
      </c>
      <c r="L358" s="8">
        <f t="shared" si="14"/>
        <v>202029.78</v>
      </c>
      <c r="M358" s="5">
        <v>222712.13</v>
      </c>
      <c r="N358" s="8">
        <f t="shared" si="13"/>
        <v>222712.13</v>
      </c>
    </row>
    <row r="359" spans="10:14" ht="15.75" x14ac:dyDescent="0.25">
      <c r="J359" s="8">
        <v>261533.01</v>
      </c>
      <c r="K359" s="5">
        <v>148549.76000000001</v>
      </c>
      <c r="L359" s="8">
        <f t="shared" si="14"/>
        <v>148549.76000000001</v>
      </c>
      <c r="M359" s="5">
        <v>112983.25</v>
      </c>
      <c r="N359" s="8">
        <f t="shared" si="13"/>
        <v>112983.25</v>
      </c>
    </row>
    <row r="360" spans="10:14" ht="15.75" x14ac:dyDescent="0.25">
      <c r="J360" s="8">
        <v>60196.78</v>
      </c>
      <c r="K360" s="5">
        <v>60196.78</v>
      </c>
      <c r="L360" s="8">
        <f t="shared" si="14"/>
        <v>60196.78</v>
      </c>
      <c r="M360" s="5">
        <v>0</v>
      </c>
      <c r="N360" s="8">
        <f t="shared" si="13"/>
        <v>0</v>
      </c>
    </row>
    <row r="361" spans="10:14" ht="15.75" x14ac:dyDescent="0.25">
      <c r="J361" s="8">
        <v>255808.12</v>
      </c>
      <c r="K361" s="5">
        <v>140986.81</v>
      </c>
      <c r="L361" s="8">
        <f t="shared" si="14"/>
        <v>140986.81</v>
      </c>
      <c r="M361" s="5">
        <v>114821.31</v>
      </c>
      <c r="N361" s="8">
        <f t="shared" si="13"/>
        <v>114821.31</v>
      </c>
    </row>
    <row r="362" spans="10:14" ht="15.75" x14ac:dyDescent="0.25">
      <c r="J362" s="8">
        <v>163174.43</v>
      </c>
      <c r="K362" s="5">
        <v>163174.43</v>
      </c>
      <c r="L362" s="8">
        <f t="shared" si="14"/>
        <v>163174.43</v>
      </c>
      <c r="M362" s="5">
        <v>0</v>
      </c>
      <c r="N362" s="8">
        <f t="shared" si="13"/>
        <v>0</v>
      </c>
    </row>
    <row r="363" spans="10:14" ht="15.75" x14ac:dyDescent="0.25">
      <c r="J363" s="8">
        <v>261521.54</v>
      </c>
      <c r="K363" s="5">
        <v>148540.84</v>
      </c>
      <c r="L363" s="8">
        <f t="shared" si="14"/>
        <v>148540.84</v>
      </c>
      <c r="M363" s="5">
        <v>112980.7</v>
      </c>
      <c r="N363" s="8">
        <f t="shared" si="13"/>
        <v>112980.7</v>
      </c>
    </row>
    <row r="364" spans="10:14" ht="15.75" x14ac:dyDescent="0.25">
      <c r="J364" s="8">
        <v>110441.60000000001</v>
      </c>
      <c r="K364" s="5">
        <v>110441.60000000001</v>
      </c>
      <c r="L364" s="8">
        <f t="shared" si="14"/>
        <v>110441.60000000001</v>
      </c>
      <c r="M364" s="5">
        <v>0</v>
      </c>
      <c r="N364" s="8">
        <f t="shared" si="13"/>
        <v>0</v>
      </c>
    </row>
    <row r="365" spans="10:14" ht="15.75" x14ac:dyDescent="0.25">
      <c r="J365" s="8">
        <v>96272.92</v>
      </c>
      <c r="K365" s="5">
        <v>96272.92</v>
      </c>
      <c r="L365" s="8">
        <f t="shared" si="14"/>
        <v>96272.92</v>
      </c>
      <c r="M365" s="5">
        <v>0</v>
      </c>
      <c r="N365" s="8">
        <f t="shared" si="13"/>
        <v>0</v>
      </c>
    </row>
    <row r="366" spans="10:14" ht="15.75" x14ac:dyDescent="0.25">
      <c r="J366" s="8">
        <v>9022074.3599999994</v>
      </c>
      <c r="K366" s="5">
        <v>2511427.13</v>
      </c>
      <c r="L366" s="8">
        <f t="shared" si="14"/>
        <v>2511427.13</v>
      </c>
      <c r="M366" s="5">
        <v>6510647.2300000004</v>
      </c>
      <c r="N366" s="8">
        <f t="shared" si="13"/>
        <v>6510647.2300000004</v>
      </c>
    </row>
    <row r="367" spans="10:14" ht="15.75" x14ac:dyDescent="0.25">
      <c r="J367" s="8">
        <v>109737.5</v>
      </c>
      <c r="K367" s="5">
        <v>28321.65</v>
      </c>
      <c r="L367" s="8">
        <f t="shared" si="14"/>
        <v>28321.65</v>
      </c>
      <c r="M367" s="5">
        <v>81415.850000000006</v>
      </c>
      <c r="N367" s="8">
        <f>M367+(H367-I367)</f>
        <v>81415.850000000006</v>
      </c>
    </row>
    <row r="368" spans="10:14" ht="15.75" x14ac:dyDescent="0.25">
      <c r="J368" s="8">
        <v>15901.39</v>
      </c>
      <c r="K368" s="5">
        <v>15901.39</v>
      </c>
      <c r="L368" s="8">
        <f t="shared" si="14"/>
        <v>15901.39</v>
      </c>
      <c r="M368" s="5">
        <v>0</v>
      </c>
      <c r="N368" s="8">
        <f>M368+(H368-I368)</f>
        <v>0</v>
      </c>
    </row>
  </sheetData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Comenergo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buh2</dc:creator>
  <cp:lastModifiedBy>Пользователь Windows</cp:lastModifiedBy>
  <cp:lastPrinted>2012-08-27T13:01:16Z</cp:lastPrinted>
  <dcterms:created xsi:type="dcterms:W3CDTF">2012-08-23T10:50:36Z</dcterms:created>
  <dcterms:modified xsi:type="dcterms:W3CDTF">2022-02-17T13:24:20Z</dcterms:modified>
</cp:coreProperties>
</file>