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СЕССИИ VI скликання\22 сесія\2. финансовые\"/>
    </mc:Choice>
  </mc:AlternateContent>
  <bookViews>
    <workbookView xWindow="0" yWindow="0" windowWidth="20490" windowHeight="7620"/>
  </bookViews>
  <sheets>
    <sheet name="проект на сесію 25.04.12" sheetId="38" r:id="rId1"/>
  </sheets>
  <definedNames>
    <definedName name="_xlnm.Print_Area" localSheetId="0">'проект на сесію 25.04.12'!$A$1:$G$123</definedName>
  </definedNames>
  <calcPr calcId="162913"/>
</workbook>
</file>

<file path=xl/calcChain.xml><?xml version="1.0" encoding="utf-8"?>
<calcChain xmlns="http://schemas.openxmlformats.org/spreadsheetml/2006/main">
  <c r="G48" i="38" l="1"/>
  <c r="G74" i="38" s="1"/>
  <c r="G75" i="38" s="1"/>
  <c r="G114" i="38" s="1"/>
  <c r="G113" i="38" s="1"/>
  <c r="G15" i="38"/>
  <c r="G33" i="38"/>
  <c r="G21" i="38"/>
  <c r="G55" i="38"/>
  <c r="G57" i="38"/>
  <c r="G63" i="38"/>
  <c r="G71" i="38"/>
  <c r="D77" i="38"/>
  <c r="F77" i="38"/>
  <c r="G77" i="38"/>
  <c r="G110" i="38"/>
  <c r="G111" i="38" s="1"/>
  <c r="G115" i="38"/>
</calcChain>
</file>

<file path=xl/comments1.xml><?xml version="1.0" encoding="utf-8"?>
<comments xmlns="http://schemas.openxmlformats.org/spreadsheetml/2006/main">
  <authors>
    <author>Default</author>
  </authors>
  <commentList>
    <comment ref="A5" authorId="0" shapeId="0">
      <text>
        <r>
          <rPr>
            <b/>
            <sz val="8"/>
            <color indexed="81"/>
            <rFont val="Tahoma"/>
            <charset val="204"/>
          </rPr>
          <t>Default:</t>
        </r>
        <r>
          <rPr>
            <sz val="8"/>
            <color indexed="81"/>
            <rFont val="Tahoma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<sst xmlns="http://schemas.openxmlformats.org/spreadsheetml/2006/main" count="264" uniqueCount="149">
  <si>
    <t>Назва головного розпорядника коштів</t>
  </si>
  <si>
    <t>коштів бюджету розвитку</t>
  </si>
  <si>
    <t xml:space="preserve">Назва об"єктів  відповідно до  проектно-кошторисної документації,  тощо </t>
  </si>
  <si>
    <t>Відсоток  завершеності будівництва  об"єктів  на майбутні роки (%)</t>
  </si>
  <si>
    <t>Вього видатків  на завершення будівництва,  освоєння  об"єктів  на майбутні роки</t>
  </si>
  <si>
    <t xml:space="preserve">Загальний обсяг фінансування  будівництва  </t>
  </si>
  <si>
    <t>Котельня опалення об"єктів соціальної сфери по вул.Гвардійській м. Мелітополь - реконструкція</t>
  </si>
  <si>
    <t xml:space="preserve">       (грн.)</t>
  </si>
  <si>
    <t>Капітальні вкладення</t>
  </si>
  <si>
    <t>Найменування коду тимчасової класифікації видатків на кредитування місцевих бюджетів</t>
  </si>
  <si>
    <t>Код тимчасової класифікації видатків та кредитування місцевих бюджетів</t>
  </si>
  <si>
    <t>Разом видатків на поточний рік</t>
  </si>
  <si>
    <t>Код типової відомчої класифікації видатків місцевих буджетів</t>
  </si>
  <si>
    <t>Капітальні видатки</t>
  </si>
  <si>
    <t xml:space="preserve">Відділ культури ММР </t>
  </si>
  <si>
    <t>Відділ охорони здоров"я ММР</t>
  </si>
  <si>
    <t>080000</t>
  </si>
  <si>
    <t>070000</t>
  </si>
  <si>
    <t>110000</t>
  </si>
  <si>
    <t>030</t>
  </si>
  <si>
    <t>110</t>
  </si>
  <si>
    <t>020</t>
  </si>
  <si>
    <t xml:space="preserve">Управління освіти ММР </t>
  </si>
  <si>
    <t>А.О.Полячонок</t>
  </si>
  <si>
    <t>Секретар Мелітопольської міської ради Запорізької області</t>
  </si>
  <si>
    <t xml:space="preserve">Навчально-виховний комплекс №9, ІІ корпус (дошкільний заклад) вул. Дзержинського, 412-а м. Мелітополь - реконструкція інженерних мереж, обладнання харчоблоку </t>
  </si>
  <si>
    <t>090203</t>
  </si>
  <si>
    <t>Капітальний ремонт житлового фонду</t>
  </si>
  <si>
    <t>100203</t>
  </si>
  <si>
    <t>Благоустрій міста</t>
  </si>
  <si>
    <t>Капітальний ремонт об"єктів благоустрію міста</t>
  </si>
  <si>
    <t>Дошкільний навчальний заклад №78 вул. Привокзальна, 1 - реконструкція харчоблоку</t>
  </si>
  <si>
    <t xml:space="preserve">Начальник фінансового управління  </t>
  </si>
  <si>
    <t>Мелітопольської міської ради Запорізької області</t>
  </si>
  <si>
    <t>180409</t>
  </si>
  <si>
    <t>Внески органів місцевого самоврядування</t>
  </si>
  <si>
    <t>010116</t>
  </si>
  <si>
    <t>Придбання основних засобів</t>
  </si>
  <si>
    <t>Органи місцевого самоврядування</t>
  </si>
  <si>
    <t>Капітальний ремонт</t>
  </si>
  <si>
    <t>Інші пільги ветеранам війни</t>
  </si>
  <si>
    <t>070201</t>
  </si>
  <si>
    <t>080101</t>
  </si>
  <si>
    <t>080102</t>
  </si>
  <si>
    <t>080209</t>
  </si>
  <si>
    <t>Освіта</t>
  </si>
  <si>
    <t>Загальноосвітні школи</t>
  </si>
  <si>
    <t>Охорона здоров"я</t>
  </si>
  <si>
    <t>Лікарні</t>
  </si>
  <si>
    <t>Станції швидкої та невідкладної медичної допомоги</t>
  </si>
  <si>
    <t>080300</t>
  </si>
  <si>
    <t>Поліклініки і амбулаторії</t>
  </si>
  <si>
    <t>Всього капітальних видатків, в тому числі:</t>
  </si>
  <si>
    <t xml:space="preserve">                          РАЗОМ, в тому числі:</t>
  </si>
  <si>
    <t>Н.В.Доломан</t>
  </si>
  <si>
    <t>Поповнення статутного фонду КП"Водоканал" ММР ЗО</t>
  </si>
  <si>
    <t>070101</t>
  </si>
  <si>
    <t>110204</t>
  </si>
  <si>
    <t xml:space="preserve">Котельня 75 кварталу м. Мелітополь - реконструкція  </t>
  </si>
  <si>
    <t>080203</t>
  </si>
  <si>
    <t>Пологові будинки</t>
  </si>
  <si>
    <t>Перелік об"єктів,  видатки  на  які  у 2012 році будуть  проводитися   за рахунок</t>
  </si>
  <si>
    <t>100102</t>
  </si>
  <si>
    <t>Поповнення статутного фонду КП "Чистота" ММР ЗО</t>
  </si>
  <si>
    <t>110202</t>
  </si>
  <si>
    <t>Палаци і будинки культури, клуби та інші заходи клубного типу</t>
  </si>
  <si>
    <t>110205</t>
  </si>
  <si>
    <t>Школи естетичного виховання дітей</t>
  </si>
  <si>
    <t>Музеї і виставки</t>
  </si>
  <si>
    <t>Реконструкція будівлі поліклініки №1 по вул.Крупської, 7</t>
  </si>
  <si>
    <t>Реконструкція будівлі по просп.Б.Хмельницького,46/3 під клініко-біохімічну лабораторію</t>
  </si>
  <si>
    <t>Реконструкція теплового господарства</t>
  </si>
  <si>
    <t>070401</t>
  </si>
  <si>
    <t>Позашкільні заклади</t>
  </si>
  <si>
    <t>070806</t>
  </si>
  <si>
    <t>Інші заклади освіти</t>
  </si>
  <si>
    <t>080500</t>
  </si>
  <si>
    <t>091204</t>
  </si>
  <si>
    <t>Територіальні центри соціального обслуговування</t>
  </si>
  <si>
    <t>130107</t>
  </si>
  <si>
    <t>Утримання та навчально-тренувальна робота дитячо-юнацьких спортивних шкіл</t>
  </si>
  <si>
    <t>Капітальний ремонт (субвенція з Державного бюджету України)</t>
  </si>
  <si>
    <t>за рахунок коштів бюджету розвитку</t>
  </si>
  <si>
    <t xml:space="preserve">            за рахунок субвенції з Державного бюджету</t>
  </si>
  <si>
    <t xml:space="preserve">                           Всього по капітальним вкладенням в тому числі:</t>
  </si>
  <si>
    <t xml:space="preserve">Капітальний ремонт </t>
  </si>
  <si>
    <t>03</t>
  </si>
  <si>
    <t>75</t>
  </si>
  <si>
    <t>10</t>
  </si>
  <si>
    <t>14</t>
  </si>
  <si>
    <t>15</t>
  </si>
  <si>
    <t>11</t>
  </si>
  <si>
    <t>41</t>
  </si>
  <si>
    <t>24</t>
  </si>
  <si>
    <t>Територіальні медичні об"єднання</t>
  </si>
  <si>
    <t>Дошкільні  заклади освіти</t>
  </si>
  <si>
    <t>Загальні і спеціалізовані стоматологічні поліклініки</t>
  </si>
  <si>
    <t>47</t>
  </si>
  <si>
    <t>Реконструкція нежитлових приміщень під житло по вул. Бронзоса, 28 м. Мелітополь (ПВР)</t>
  </si>
  <si>
    <t>Реконструкція освітлення вулиці Чкалова № 2-166</t>
  </si>
  <si>
    <t>Реконструкція центру реабілітації дітей-інвалідів ММР ЗО</t>
  </si>
  <si>
    <t>Міська поліклініка по вул. Індустріальная, 89 м. Мелітополь - будівництво газової котельні</t>
  </si>
  <si>
    <t>Приміщення УПСЗ та ЖС ММР м. Мелітополь просп. Б Хмельницького, 68а - реконструкція</t>
  </si>
  <si>
    <t>Реконструкція будівлі виконавчого комітету вул. К.Маркса 3,5</t>
  </si>
  <si>
    <t>Реконструкція системи теплопостачання лікувального закладу поліклініки  по вул.Крупської,7 з впровадженням теплового насосу</t>
  </si>
  <si>
    <t>Реконструкція відокремленої будівлі бактерологічної лабораторії одноповерхове КУ ТМО "Багатопрофільная лікарня інтенсивних методів лікування та ШМД" ММР ЗО по просп. Б. Хмельницького, 46 (санація)</t>
  </si>
  <si>
    <t>070802</t>
  </si>
  <si>
    <t>070804</t>
  </si>
  <si>
    <t>Інші заходи у сфері освіти</t>
  </si>
  <si>
    <t>Централізовані бухгалтеріі відділів освіти</t>
  </si>
  <si>
    <t>Котельня по вул. Гвардійській, 38 м. Мелітополь - реконструкція</t>
  </si>
  <si>
    <t>Котельня по вул. Героїв Сталінграда, 2 м. Мелітополь - реконструкція</t>
  </si>
  <si>
    <t>Будівництво блочно-модульної котельні по вул. Лютневій, 194 м. Мелітополь</t>
  </si>
  <si>
    <t>Котельня по вул. Менжинського, 50/1 м. Мелітополь - реконструкція</t>
  </si>
  <si>
    <t>ДНЗ №49 по вул. Бєлякова, 105-а м. Мелітополь - будівництво блочно-модульної котельні</t>
  </si>
  <si>
    <t>110201</t>
  </si>
  <si>
    <t>Бібліотеки</t>
  </si>
  <si>
    <t>45</t>
  </si>
  <si>
    <t>Реконструкція будівлі ДНЗ №34 по вул. Бєляєва, 16 м. Мелітополь (ПВР)</t>
  </si>
  <si>
    <t>Реконструкція мереж водо-та енергопостачання в парку культури та відпочинку ім. Горького м. Мелітополь</t>
  </si>
  <si>
    <t>080704</t>
  </si>
  <si>
    <t>Центри здоров"я і заходи у сфері санітарної освіти</t>
  </si>
  <si>
    <t>Реконструкція центрального теплового пункту №2  по вул. Гвардійській із встановленням блочно-модульної котельні</t>
  </si>
  <si>
    <t>КЗ "ДЮСШ №3" ММР ЗО по вул. Ломоносова, 199 м. Мелітополь - будівництво блочно-модульної котельні</t>
  </si>
  <si>
    <t>Реконструкція системи теплопостачання будівль по просп. Б.Хмельницького, 46 з впровадженням теплового насосу</t>
  </si>
  <si>
    <t>Поповнення статутного фонду КП ПВАПБ  ММР ЗО</t>
  </si>
  <si>
    <t>091206</t>
  </si>
  <si>
    <t>Центри соціальної реабілітації дітей-інвалідів</t>
  </si>
  <si>
    <t>Реконструкція системи протипожежного захисту житлового будинку по вул. Свердлова, 39 м. Мелітополь</t>
  </si>
  <si>
    <t>Реконструкція системи протипожежного захисту житлового будинку по вул. Свердлова, 37 м. Мелітополь</t>
  </si>
  <si>
    <t>Реконструкція системи протипожежного захисту житлового будинку по вул. Дружби, 226 м. Мелітополь</t>
  </si>
  <si>
    <t>20</t>
  </si>
  <si>
    <t>ДНЗ №9 по бульв. 30-річчя Перемоги, 16 - а м. Мелітополь - реконструкція</t>
  </si>
  <si>
    <t>Реконструкція входу поліклініки №1 по вул. Крупської, 7 м. Мелітополь з улаштуванням тамбуру</t>
  </si>
  <si>
    <t>ДНЗ №47 по вул. Дзержинського, 141 м. Мелітополь - реконструкція</t>
  </si>
  <si>
    <t>Реконструкція громадських установ з встановленням пандусів (міська поліклініка №3 по вул. Індустріальній, 89)</t>
  </si>
  <si>
    <t>Виконавчий комітет Мелітопольської міської ради Запорізької області</t>
  </si>
  <si>
    <t>Управління освіти Мелітопольської міської ради Запорізької області</t>
  </si>
  <si>
    <t>Відділ охорони здоров"я Мелітопольської міської ради Запорізької області</t>
  </si>
  <si>
    <t>Служба у справах дітей Мелітопольської міської ради Запорізької області</t>
  </si>
  <si>
    <t>Відділ культури Мелітопольської міської ради Запорізької області</t>
  </si>
  <si>
    <t>Управління комунального господарства Мелітопольської міської ради Запорізької області</t>
  </si>
  <si>
    <t>Управління комунальної власності Мелітопольської міської ради Запорізької області</t>
  </si>
  <si>
    <t>Відділ капітального будівництва Мелітопольської міської ради Запорізької області</t>
  </si>
  <si>
    <t>Фінансове управління Мелітопольської міської ради Запорізької області</t>
  </si>
  <si>
    <t xml:space="preserve">Відділ капітального будівництва Мелітопольської міської ради Запорізької області </t>
  </si>
  <si>
    <t>Управління у справах сім"ї, молоді та спорту Мелітопольської міської ради Запорізької області</t>
  </si>
  <si>
    <t>Управління праці та соціального захисту населення Мелітопольської міської ради Запорізької області</t>
  </si>
  <si>
    <t xml:space="preserve">Додаток  7                                                                   до рішення   22 сесії Мелітопольскої міської ради Запорізької області VI  скликання   від 27.04.2012 № 2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</si>
</sst>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0000"/>
  </numFmts>
  <fonts count="17" x14ac:knownFonts="1">
    <font>
      <sz val="10"/>
      <name val="Arial Cyr"/>
      <charset val="204"/>
    </font>
    <font>
      <sz val="10"/>
      <name val="Times New Roman"/>
      <family val="1"/>
    </font>
    <font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Arial Cyr"/>
      <charset val="204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  <charset val="204"/>
    </font>
    <font>
      <b/>
      <sz val="10"/>
      <name val="Times New Roman"/>
      <family val="1"/>
    </font>
    <font>
      <sz val="12"/>
      <name val="Times New Roman"/>
      <family val="1"/>
      <charset val="204"/>
    </font>
    <font>
      <sz val="8"/>
      <color indexed="81"/>
      <name val="Tahoma"/>
      <charset val="204"/>
    </font>
    <font>
      <b/>
      <sz val="8"/>
      <color indexed="81"/>
      <name val="Tahoma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name val="Times New Roman"/>
      <family val="1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7" fillId="0" borderId="1" xfId="0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77" fontId="7" fillId="0" borderId="1" xfId="0" applyNumberFormat="1" applyFont="1" applyBorder="1" applyAlignment="1">
      <alignment horizontal="left" vertical="top" wrapText="1"/>
    </xf>
    <xf numFmtId="0" fontId="2" fillId="0" borderId="0" xfId="0" applyFont="1"/>
    <xf numFmtId="0" fontId="8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9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9" fillId="0" borderId="1" xfId="0" applyFont="1" applyBorder="1" applyAlignment="1">
      <alignment vertical="center" wrapText="1"/>
    </xf>
    <xf numFmtId="2" fontId="14" fillId="0" borderId="1" xfId="0" applyNumberFormat="1" applyFont="1" applyBorder="1" applyAlignment="1">
      <alignment wrapText="1"/>
    </xf>
    <xf numFmtId="0" fontId="10" fillId="0" borderId="0" xfId="0" applyFont="1" applyAlignment="1"/>
    <xf numFmtId="176" fontId="10" fillId="0" borderId="1" xfId="0" applyNumberFormat="1" applyFont="1" applyBorder="1" applyAlignment="1">
      <alignment horizontal="right" vertical="center" wrapText="1"/>
    </xf>
    <xf numFmtId="176" fontId="10" fillId="0" borderId="1" xfId="0" applyNumberFormat="1" applyFont="1" applyBorder="1" applyAlignment="1">
      <alignment horizontal="right" wrapText="1"/>
    </xf>
    <xf numFmtId="177" fontId="6" fillId="0" borderId="1" xfId="0" applyNumberFormat="1" applyFont="1" applyFill="1" applyBorder="1" applyAlignment="1">
      <alignment horizontal="left" wrapText="1"/>
    </xf>
    <xf numFmtId="0" fontId="10" fillId="0" borderId="1" xfId="0" applyFont="1" applyBorder="1" applyAlignment="1">
      <alignment wrapText="1"/>
    </xf>
    <xf numFmtId="2" fontId="14" fillId="0" borderId="1" xfId="0" applyNumberFormat="1" applyFont="1" applyBorder="1" applyAlignment="1">
      <alignment horizontal="left" wrapText="1"/>
    </xf>
    <xf numFmtId="176" fontId="8" fillId="0" borderId="1" xfId="0" applyNumberFormat="1" applyFont="1" applyBorder="1" applyAlignment="1">
      <alignment horizontal="right" wrapText="1"/>
    </xf>
    <xf numFmtId="0" fontId="0" fillId="0" borderId="2" xfId="0" applyBorder="1"/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wrapText="1"/>
    </xf>
    <xf numFmtId="0" fontId="10" fillId="0" borderId="1" xfId="0" applyFont="1" applyBorder="1" applyAlignment="1">
      <alignment horizontal="left" wrapText="1"/>
    </xf>
    <xf numFmtId="176" fontId="10" fillId="0" borderId="1" xfId="0" applyNumberFormat="1" applyFont="1" applyBorder="1" applyAlignment="1">
      <alignment wrapText="1"/>
    </xf>
    <xf numFmtId="176" fontId="9" fillId="0" borderId="1" xfId="0" applyNumberFormat="1" applyFont="1" applyBorder="1" applyAlignment="1">
      <alignment vertical="center" wrapText="1"/>
    </xf>
    <xf numFmtId="176" fontId="8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176" fontId="4" fillId="0" borderId="1" xfId="0" applyNumberFormat="1" applyFont="1" applyBorder="1" applyAlignment="1">
      <alignment horizontal="center" wrapText="1"/>
    </xf>
    <xf numFmtId="177" fontId="6" fillId="0" borderId="1" xfId="0" applyNumberFormat="1" applyFont="1" applyFill="1" applyBorder="1" applyAlignment="1">
      <alignment horizontal="left" vertical="top" wrapText="1"/>
    </xf>
    <xf numFmtId="2" fontId="7" fillId="2" borderId="1" xfId="0" applyNumberFormat="1" applyFont="1" applyFill="1" applyBorder="1" applyAlignment="1">
      <alignment horizontal="center" wrapText="1"/>
    </xf>
    <xf numFmtId="176" fontId="14" fillId="0" borderId="1" xfId="0" applyNumberFormat="1" applyFont="1" applyBorder="1" applyAlignment="1">
      <alignment horizontal="right" wrapText="1"/>
    </xf>
    <xf numFmtId="0" fontId="16" fillId="0" borderId="1" xfId="0" applyFont="1" applyBorder="1" applyAlignment="1">
      <alignment vertical="center" wrapText="1"/>
    </xf>
    <xf numFmtId="176" fontId="8" fillId="0" borderId="3" xfId="0" applyNumberFormat="1" applyFont="1" applyBorder="1" applyAlignment="1">
      <alignment horizontal="right" wrapText="1"/>
    </xf>
    <xf numFmtId="176" fontId="8" fillId="0" borderId="4" xfId="0" applyNumberFormat="1" applyFont="1" applyBorder="1" applyAlignment="1">
      <alignment horizontal="righ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right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wrapText="1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2" fontId="13" fillId="0" borderId="3" xfId="0" applyNumberFormat="1" applyFont="1" applyBorder="1" applyAlignment="1">
      <alignment horizontal="center" wrapText="1"/>
    </xf>
    <xf numFmtId="2" fontId="13" fillId="0" borderId="4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H183"/>
  <sheetViews>
    <sheetView tabSelected="1" zoomScale="75" zoomScaleNormal="75" workbookViewId="0">
      <selection activeCell="F5" sqref="F5:F7"/>
    </sheetView>
  </sheetViews>
  <sheetFormatPr defaultRowHeight="12.75" x14ac:dyDescent="0.2"/>
  <cols>
    <col min="1" max="1" width="15.42578125" customWidth="1"/>
    <col min="2" max="2" width="23.28515625" customWidth="1"/>
    <col min="3" max="3" width="86.140625" customWidth="1"/>
    <col min="4" max="4" width="15.85546875" customWidth="1"/>
    <col min="5" max="5" width="15.28515625" customWidth="1"/>
    <col min="6" max="6" width="15.85546875" customWidth="1"/>
    <col min="7" max="7" width="15.140625" customWidth="1"/>
    <col min="8" max="8" width="9.85546875" bestFit="1" customWidth="1"/>
  </cols>
  <sheetData>
    <row r="1" spans="1:8" ht="78.75" customHeight="1" x14ac:dyDescent="0.25">
      <c r="A1" s="1"/>
      <c r="B1" s="1"/>
      <c r="C1" s="1"/>
      <c r="D1" s="1"/>
      <c r="E1" s="51" t="s">
        <v>148</v>
      </c>
      <c r="F1" s="51"/>
      <c r="G1" s="51"/>
      <c r="H1" s="8"/>
    </row>
    <row r="2" spans="1:8" ht="18.75" x14ac:dyDescent="0.3">
      <c r="A2" s="52" t="s">
        <v>61</v>
      </c>
      <c r="B2" s="52"/>
      <c r="C2" s="52"/>
      <c r="D2" s="52"/>
      <c r="E2" s="52"/>
      <c r="F2" s="52"/>
      <c r="G2" s="52"/>
    </row>
    <row r="3" spans="1:8" ht="18.75" x14ac:dyDescent="0.3">
      <c r="A3" s="53" t="s">
        <v>1</v>
      </c>
      <c r="B3" s="53"/>
      <c r="C3" s="53"/>
      <c r="D3" s="53"/>
      <c r="E3" s="53"/>
      <c r="F3" s="53"/>
      <c r="G3" s="53"/>
    </row>
    <row r="4" spans="1:8" ht="15" x14ac:dyDescent="0.25">
      <c r="A4" s="1"/>
      <c r="B4" s="1"/>
      <c r="C4" s="1"/>
      <c r="D4" s="1"/>
      <c r="E4" s="1"/>
      <c r="F4" s="1"/>
      <c r="G4" s="6" t="s">
        <v>7</v>
      </c>
    </row>
    <row r="5" spans="1:8" ht="17.25" customHeight="1" x14ac:dyDescent="0.2">
      <c r="A5" s="54" t="s">
        <v>12</v>
      </c>
      <c r="B5" s="54" t="s">
        <v>0</v>
      </c>
      <c r="C5" s="48" t="s">
        <v>2</v>
      </c>
      <c r="D5" s="48" t="s">
        <v>5</v>
      </c>
      <c r="E5" s="48" t="s">
        <v>3</v>
      </c>
      <c r="F5" s="48" t="s">
        <v>4</v>
      </c>
      <c r="G5" s="48" t="s">
        <v>11</v>
      </c>
    </row>
    <row r="6" spans="1:8" ht="31.5" customHeight="1" x14ac:dyDescent="0.2">
      <c r="A6" s="55"/>
      <c r="B6" s="54"/>
      <c r="C6" s="48"/>
      <c r="D6" s="48"/>
      <c r="E6" s="48"/>
      <c r="F6" s="48"/>
      <c r="G6" s="48"/>
    </row>
    <row r="7" spans="1:8" ht="52.5" x14ac:dyDescent="0.2">
      <c r="A7" s="34" t="s">
        <v>10</v>
      </c>
      <c r="B7" s="34" t="s">
        <v>9</v>
      </c>
      <c r="C7" s="48"/>
      <c r="D7" s="48"/>
      <c r="E7" s="48"/>
      <c r="F7" s="48"/>
      <c r="G7" s="48"/>
    </row>
    <row r="8" spans="1:8" x14ac:dyDescent="0.2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</row>
    <row r="9" spans="1:8" ht="4.5" hidden="1" customHeight="1" x14ac:dyDescent="0.2">
      <c r="A9" s="14" t="s">
        <v>21</v>
      </c>
      <c r="B9" s="56" t="s">
        <v>22</v>
      </c>
      <c r="C9" s="57" t="s">
        <v>13</v>
      </c>
      <c r="D9" s="48"/>
      <c r="E9" s="48"/>
      <c r="F9" s="48"/>
      <c r="G9" s="49">
        <v>0</v>
      </c>
    </row>
    <row r="10" spans="1:8" ht="1.5" hidden="1" customHeight="1" x14ac:dyDescent="0.2">
      <c r="A10" s="13" t="s">
        <v>17</v>
      </c>
      <c r="B10" s="56"/>
      <c r="C10" s="57"/>
      <c r="D10" s="48"/>
      <c r="E10" s="48"/>
      <c r="F10" s="48"/>
      <c r="G10" s="49"/>
    </row>
    <row r="11" spans="1:8" ht="1.5" hidden="1" customHeight="1" x14ac:dyDescent="0.2">
      <c r="A11" s="14" t="s">
        <v>19</v>
      </c>
      <c r="B11" s="56" t="s">
        <v>15</v>
      </c>
      <c r="C11" s="57" t="s">
        <v>13</v>
      </c>
      <c r="D11" s="48"/>
      <c r="E11" s="48"/>
      <c r="F11" s="48"/>
      <c r="G11" s="49">
        <v>0</v>
      </c>
    </row>
    <row r="12" spans="1:8" ht="18" hidden="1" customHeight="1" x14ac:dyDescent="0.2">
      <c r="A12" s="13" t="s">
        <v>16</v>
      </c>
      <c r="B12" s="56"/>
      <c r="C12" s="57"/>
      <c r="D12" s="48"/>
      <c r="E12" s="48"/>
      <c r="F12" s="48"/>
      <c r="G12" s="49"/>
    </row>
    <row r="13" spans="1:8" ht="14.25" hidden="1" customHeight="1" x14ac:dyDescent="0.2">
      <c r="A13" s="14" t="s">
        <v>20</v>
      </c>
      <c r="B13" s="56" t="s">
        <v>14</v>
      </c>
      <c r="C13" s="57" t="s">
        <v>13</v>
      </c>
      <c r="D13" s="48"/>
      <c r="E13" s="48"/>
      <c r="F13" s="48"/>
      <c r="G13" s="49">
        <v>0</v>
      </c>
    </row>
    <row r="14" spans="1:8" ht="17.25" hidden="1" customHeight="1" x14ac:dyDescent="0.2">
      <c r="A14" s="13" t="s">
        <v>18</v>
      </c>
      <c r="B14" s="56"/>
      <c r="C14" s="57"/>
      <c r="D14" s="48"/>
      <c r="E14" s="48"/>
      <c r="F14" s="48"/>
      <c r="G14" s="49"/>
    </row>
    <row r="15" spans="1:8" ht="28.5" customHeight="1" x14ac:dyDescent="0.2">
      <c r="A15" s="65" t="s">
        <v>86</v>
      </c>
      <c r="B15" s="62" t="s">
        <v>136</v>
      </c>
      <c r="C15" s="60"/>
      <c r="D15" s="48"/>
      <c r="E15" s="48"/>
      <c r="F15" s="48"/>
      <c r="G15" s="50">
        <f>SUM(G17:G20)</f>
        <v>3803966</v>
      </c>
    </row>
    <row r="16" spans="1:8" ht="35.25" customHeight="1" x14ac:dyDescent="0.2">
      <c r="A16" s="65"/>
      <c r="B16" s="63"/>
      <c r="C16" s="60"/>
      <c r="D16" s="48"/>
      <c r="E16" s="48"/>
      <c r="F16" s="48"/>
      <c r="G16" s="50"/>
    </row>
    <row r="17" spans="1:7" ht="30.75" customHeight="1" x14ac:dyDescent="0.25">
      <c r="A17" s="13" t="s">
        <v>36</v>
      </c>
      <c r="B17" s="17" t="s">
        <v>38</v>
      </c>
      <c r="C17" s="22" t="s">
        <v>37</v>
      </c>
      <c r="D17" s="10"/>
      <c r="E17" s="10"/>
      <c r="F17" s="10"/>
      <c r="G17" s="20">
        <v>44022</v>
      </c>
    </row>
    <row r="18" spans="1:7" ht="30.75" customHeight="1" x14ac:dyDescent="0.25">
      <c r="A18" s="13" t="s">
        <v>36</v>
      </c>
      <c r="B18" s="17" t="s">
        <v>38</v>
      </c>
      <c r="C18" s="23" t="s">
        <v>85</v>
      </c>
      <c r="D18" s="10"/>
      <c r="E18" s="10"/>
      <c r="F18" s="10"/>
      <c r="G18" s="20">
        <v>146816</v>
      </c>
    </row>
    <row r="19" spans="1:7" ht="35.25" customHeight="1" x14ac:dyDescent="0.25">
      <c r="A19" s="13" t="s">
        <v>62</v>
      </c>
      <c r="B19" s="23" t="s">
        <v>27</v>
      </c>
      <c r="C19" s="23" t="s">
        <v>85</v>
      </c>
      <c r="D19" s="10"/>
      <c r="E19" s="10"/>
      <c r="F19" s="10"/>
      <c r="G19" s="20">
        <v>3496378</v>
      </c>
    </row>
    <row r="20" spans="1:7" ht="47.25" x14ac:dyDescent="0.25">
      <c r="A20" s="13" t="s">
        <v>34</v>
      </c>
      <c r="B20" s="17" t="s">
        <v>35</v>
      </c>
      <c r="C20" s="23" t="s">
        <v>125</v>
      </c>
      <c r="D20" s="10"/>
      <c r="E20" s="10"/>
      <c r="F20" s="10"/>
      <c r="G20" s="20">
        <v>116750</v>
      </c>
    </row>
    <row r="21" spans="1:7" ht="63" x14ac:dyDescent="0.25">
      <c r="A21" s="14" t="s">
        <v>88</v>
      </c>
      <c r="B21" s="35" t="s">
        <v>137</v>
      </c>
      <c r="C21" s="57"/>
      <c r="D21" s="48"/>
      <c r="E21" s="48"/>
      <c r="F21" s="48"/>
      <c r="G21" s="50">
        <f>SUM(G23:G30)</f>
        <v>3969574</v>
      </c>
    </row>
    <row r="22" spans="1:7" ht="15.75" x14ac:dyDescent="0.25">
      <c r="A22" s="13" t="s">
        <v>17</v>
      </c>
      <c r="B22" s="17" t="s">
        <v>45</v>
      </c>
      <c r="C22" s="57"/>
      <c r="D22" s="48"/>
      <c r="E22" s="48"/>
      <c r="F22" s="48"/>
      <c r="G22" s="50"/>
    </row>
    <row r="23" spans="1:7" ht="31.5" x14ac:dyDescent="0.25">
      <c r="A23" s="13" t="s">
        <v>56</v>
      </c>
      <c r="B23" s="17" t="s">
        <v>95</v>
      </c>
      <c r="C23" s="12" t="s">
        <v>37</v>
      </c>
      <c r="D23" s="10"/>
      <c r="E23" s="10"/>
      <c r="F23" s="10"/>
      <c r="G23" s="20">
        <v>746000</v>
      </c>
    </row>
    <row r="24" spans="1:7" ht="30" customHeight="1" x14ac:dyDescent="0.25">
      <c r="A24" s="13" t="s">
        <v>56</v>
      </c>
      <c r="B24" s="17" t="s">
        <v>95</v>
      </c>
      <c r="C24" s="28" t="s">
        <v>39</v>
      </c>
      <c r="D24" s="10"/>
      <c r="E24" s="10"/>
      <c r="F24" s="10"/>
      <c r="G24" s="20">
        <v>800693</v>
      </c>
    </row>
    <row r="25" spans="1:7" ht="18.75" customHeight="1" x14ac:dyDescent="0.25">
      <c r="A25" s="13" t="s">
        <v>41</v>
      </c>
      <c r="B25" s="17" t="s">
        <v>46</v>
      </c>
      <c r="C25" s="12" t="s">
        <v>37</v>
      </c>
      <c r="D25" s="10"/>
      <c r="E25" s="10"/>
      <c r="F25" s="10"/>
      <c r="G25" s="20">
        <v>182998</v>
      </c>
    </row>
    <row r="26" spans="1:7" ht="15.75" customHeight="1" x14ac:dyDescent="0.25">
      <c r="A26" s="13" t="s">
        <v>41</v>
      </c>
      <c r="B26" s="17" t="s">
        <v>46</v>
      </c>
      <c r="C26" s="28" t="s">
        <v>39</v>
      </c>
      <c r="D26" s="10"/>
      <c r="E26" s="10"/>
      <c r="F26" s="10"/>
      <c r="G26" s="20">
        <v>1999177</v>
      </c>
    </row>
    <row r="27" spans="1:7" ht="15.75" customHeight="1" x14ac:dyDescent="0.25">
      <c r="A27" s="13" t="s">
        <v>72</v>
      </c>
      <c r="B27" s="17" t="s">
        <v>73</v>
      </c>
      <c r="C27" s="28" t="s">
        <v>39</v>
      </c>
      <c r="D27" s="10"/>
      <c r="E27" s="10"/>
      <c r="F27" s="10"/>
      <c r="G27" s="20">
        <v>70000</v>
      </c>
    </row>
    <row r="28" spans="1:7" ht="31.5" x14ac:dyDescent="0.25">
      <c r="A28" s="13" t="s">
        <v>106</v>
      </c>
      <c r="B28" s="17" t="s">
        <v>108</v>
      </c>
      <c r="C28" s="28" t="s">
        <v>39</v>
      </c>
      <c r="D28" s="10"/>
      <c r="E28" s="10"/>
      <c r="F28" s="10"/>
      <c r="G28" s="20">
        <v>1620</v>
      </c>
    </row>
    <row r="29" spans="1:7" ht="47.25" x14ac:dyDescent="0.25">
      <c r="A29" s="13" t="s">
        <v>107</v>
      </c>
      <c r="B29" s="17" t="s">
        <v>109</v>
      </c>
      <c r="C29" s="12" t="s">
        <v>37</v>
      </c>
      <c r="D29" s="10"/>
      <c r="E29" s="10"/>
      <c r="F29" s="10"/>
      <c r="G29" s="20">
        <v>99086</v>
      </c>
    </row>
    <row r="30" spans="1:7" ht="15.75" customHeight="1" x14ac:dyDescent="0.25">
      <c r="A30" s="13" t="s">
        <v>74</v>
      </c>
      <c r="B30" s="17" t="s">
        <v>75</v>
      </c>
      <c r="C30" s="28" t="s">
        <v>39</v>
      </c>
      <c r="D30" s="10"/>
      <c r="E30" s="10"/>
      <c r="F30" s="10"/>
      <c r="G30" s="20">
        <v>70000</v>
      </c>
    </row>
    <row r="31" spans="1:7" ht="94.5" x14ac:dyDescent="0.25">
      <c r="A31" s="14" t="s">
        <v>91</v>
      </c>
      <c r="B31" s="35" t="s">
        <v>146</v>
      </c>
      <c r="C31" s="58" t="s">
        <v>39</v>
      </c>
      <c r="D31" s="48"/>
      <c r="E31" s="48"/>
      <c r="F31" s="48"/>
      <c r="G31" s="50">
        <v>580000</v>
      </c>
    </row>
    <row r="32" spans="1:7" ht="78.75" x14ac:dyDescent="0.25">
      <c r="A32" s="13" t="s">
        <v>79</v>
      </c>
      <c r="B32" s="17" t="s">
        <v>80</v>
      </c>
      <c r="C32" s="58"/>
      <c r="D32" s="48"/>
      <c r="E32" s="48"/>
      <c r="F32" s="48"/>
      <c r="G32" s="50"/>
    </row>
    <row r="33" spans="1:216" ht="78.75" x14ac:dyDescent="0.25">
      <c r="A33" s="14" t="s">
        <v>89</v>
      </c>
      <c r="B33" s="35" t="s">
        <v>138</v>
      </c>
      <c r="C33" s="57"/>
      <c r="D33" s="48"/>
      <c r="E33" s="48"/>
      <c r="F33" s="48"/>
      <c r="G33" s="50">
        <f>SUM(G36:G47)</f>
        <v>4043781</v>
      </c>
    </row>
    <row r="34" spans="1:216" ht="1.5" hidden="1" customHeight="1" x14ac:dyDescent="0.25">
      <c r="A34" s="13" t="s">
        <v>16</v>
      </c>
      <c r="B34" s="23" t="s">
        <v>47</v>
      </c>
      <c r="C34" s="57"/>
      <c r="D34" s="48"/>
      <c r="E34" s="48"/>
      <c r="F34" s="48"/>
      <c r="G34" s="50"/>
    </row>
    <row r="35" spans="1:216" ht="15.75" customHeight="1" x14ac:dyDescent="0.25">
      <c r="A35" s="13" t="s">
        <v>16</v>
      </c>
      <c r="B35" s="23" t="s">
        <v>47</v>
      </c>
      <c r="C35" s="57"/>
      <c r="D35" s="48"/>
      <c r="E35" s="48"/>
      <c r="F35" s="48"/>
      <c r="G35" s="50"/>
    </row>
    <row r="36" spans="1:216" ht="31.5" x14ac:dyDescent="0.25">
      <c r="A36" s="13" t="s">
        <v>36</v>
      </c>
      <c r="B36" s="17" t="s">
        <v>38</v>
      </c>
      <c r="C36" s="28" t="s">
        <v>37</v>
      </c>
      <c r="D36" s="10"/>
      <c r="E36" s="10"/>
      <c r="F36" s="10"/>
      <c r="G36" s="20">
        <v>126000</v>
      </c>
    </row>
    <row r="37" spans="1:216" ht="15.75" x14ac:dyDescent="0.25">
      <c r="A37" s="13" t="s">
        <v>42</v>
      </c>
      <c r="B37" s="23" t="s">
        <v>48</v>
      </c>
      <c r="C37" s="12" t="s">
        <v>39</v>
      </c>
      <c r="D37" s="10"/>
      <c r="E37" s="10"/>
      <c r="F37" s="10"/>
      <c r="G37" s="3">
        <v>195620</v>
      </c>
    </row>
    <row r="38" spans="1:216" ht="15.75" x14ac:dyDescent="0.25">
      <c r="A38" s="13" t="s">
        <v>42</v>
      </c>
      <c r="B38" s="23" t="s">
        <v>48</v>
      </c>
      <c r="C38" s="28" t="s">
        <v>37</v>
      </c>
      <c r="D38" s="10"/>
      <c r="E38" s="10"/>
      <c r="F38" s="10"/>
      <c r="G38" s="3">
        <v>151600</v>
      </c>
    </row>
    <row r="39" spans="1:216" ht="31.5" x14ac:dyDescent="0.25">
      <c r="A39" s="13" t="s">
        <v>43</v>
      </c>
      <c r="B39" s="23" t="s">
        <v>94</v>
      </c>
      <c r="C39" s="12" t="s">
        <v>39</v>
      </c>
      <c r="D39" s="10"/>
      <c r="E39" s="10"/>
      <c r="F39" s="10"/>
      <c r="G39" s="3">
        <v>1263161</v>
      </c>
    </row>
    <row r="40" spans="1:216" ht="31.5" x14ac:dyDescent="0.25">
      <c r="A40" s="13" t="s">
        <v>43</v>
      </c>
      <c r="B40" s="23" t="s">
        <v>94</v>
      </c>
      <c r="C40" s="28" t="s">
        <v>37</v>
      </c>
      <c r="D40" s="10"/>
      <c r="E40" s="10"/>
      <c r="F40" s="10"/>
      <c r="G40" s="3">
        <v>123200</v>
      </c>
    </row>
    <row r="41" spans="1:216" ht="15.75" x14ac:dyDescent="0.25">
      <c r="A41" s="13" t="s">
        <v>59</v>
      </c>
      <c r="B41" s="23" t="s">
        <v>60</v>
      </c>
      <c r="C41" s="28" t="s">
        <v>39</v>
      </c>
      <c r="D41" s="10"/>
      <c r="E41" s="10"/>
      <c r="F41" s="10"/>
      <c r="G41" s="3">
        <v>423700</v>
      </c>
    </row>
    <row r="42" spans="1:216" ht="15.75" x14ac:dyDescent="0.25">
      <c r="A42" s="13" t="s">
        <v>59</v>
      </c>
      <c r="B42" s="23" t="s">
        <v>60</v>
      </c>
      <c r="C42" s="28" t="s">
        <v>37</v>
      </c>
      <c r="D42" s="10"/>
      <c r="E42" s="10"/>
      <c r="F42" s="10"/>
      <c r="G42" s="3">
        <v>25400</v>
      </c>
    </row>
    <row r="43" spans="1:216" ht="47.25" x14ac:dyDescent="0.25">
      <c r="A43" s="13" t="s">
        <v>44</v>
      </c>
      <c r="B43" s="23" t="s">
        <v>49</v>
      </c>
      <c r="C43" s="28" t="s">
        <v>37</v>
      </c>
      <c r="D43" s="10"/>
      <c r="E43" s="10"/>
      <c r="F43" s="10"/>
      <c r="G43" s="3">
        <v>6700</v>
      </c>
    </row>
    <row r="44" spans="1:216" ht="31.5" x14ac:dyDescent="0.25">
      <c r="A44" s="13" t="s">
        <v>50</v>
      </c>
      <c r="B44" s="23" t="s">
        <v>51</v>
      </c>
      <c r="C44" s="28" t="s">
        <v>39</v>
      </c>
      <c r="D44" s="10"/>
      <c r="E44" s="10"/>
      <c r="F44" s="10"/>
      <c r="G44" s="3">
        <v>1550300</v>
      </c>
    </row>
    <row r="45" spans="1:216" ht="31.5" x14ac:dyDescent="0.25">
      <c r="A45" s="13" t="s">
        <v>50</v>
      </c>
      <c r="B45" s="23" t="s">
        <v>51</v>
      </c>
      <c r="C45" s="28" t="s">
        <v>37</v>
      </c>
      <c r="D45" s="10"/>
      <c r="E45" s="10"/>
      <c r="F45" s="10"/>
      <c r="G45" s="3">
        <v>164400</v>
      </c>
    </row>
    <row r="46" spans="1:216" ht="63" x14ac:dyDescent="0.25">
      <c r="A46" s="13" t="s">
        <v>76</v>
      </c>
      <c r="B46" s="23" t="s">
        <v>96</v>
      </c>
      <c r="C46" s="28" t="s">
        <v>37</v>
      </c>
      <c r="D46" s="10"/>
      <c r="E46" s="10"/>
      <c r="F46" s="10"/>
      <c r="G46" s="3">
        <v>7700</v>
      </c>
    </row>
    <row r="47" spans="1:216" ht="47.25" x14ac:dyDescent="0.25">
      <c r="A47" s="13" t="s">
        <v>120</v>
      </c>
      <c r="B47" s="23" t="s">
        <v>121</v>
      </c>
      <c r="C47" s="28" t="s">
        <v>37</v>
      </c>
      <c r="D47" s="10"/>
      <c r="E47" s="10"/>
      <c r="F47" s="10"/>
      <c r="G47" s="3">
        <v>6000</v>
      </c>
    </row>
    <row r="48" spans="1:216" s="25" customFormat="1" ht="94.5" x14ac:dyDescent="0.25">
      <c r="A48" s="14" t="s">
        <v>90</v>
      </c>
      <c r="B48" s="35" t="s">
        <v>147</v>
      </c>
      <c r="C48" s="22"/>
      <c r="D48" s="16"/>
      <c r="E48" s="16"/>
      <c r="F48" s="16"/>
      <c r="G48" s="24">
        <f>SUM(G49:G54)</f>
        <v>1337895</v>
      </c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9"/>
      <c r="EF48" s="9"/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9"/>
      <c r="GB48" s="9"/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</row>
    <row r="49" spans="1:7" s="9" customFormat="1" ht="31.5" x14ac:dyDescent="0.25">
      <c r="A49" s="13" t="s">
        <v>36</v>
      </c>
      <c r="B49" s="17" t="s">
        <v>38</v>
      </c>
      <c r="C49" s="28" t="s">
        <v>37</v>
      </c>
      <c r="D49" s="16"/>
      <c r="E49" s="16"/>
      <c r="F49" s="16"/>
      <c r="G49" s="20">
        <v>3500</v>
      </c>
    </row>
    <row r="50" spans="1:7" s="9" customFormat="1" ht="31.5" x14ac:dyDescent="0.25">
      <c r="A50" s="13" t="s">
        <v>36</v>
      </c>
      <c r="B50" s="17" t="s">
        <v>38</v>
      </c>
      <c r="C50" s="28" t="s">
        <v>39</v>
      </c>
      <c r="D50" s="16"/>
      <c r="E50" s="16"/>
      <c r="F50" s="16"/>
      <c r="G50" s="20">
        <v>130000</v>
      </c>
    </row>
    <row r="51" spans="1:7" s="9" customFormat="1" ht="31.5" x14ac:dyDescent="0.25">
      <c r="A51" s="13" t="s">
        <v>26</v>
      </c>
      <c r="B51" s="17" t="s">
        <v>40</v>
      </c>
      <c r="C51" s="22" t="s">
        <v>81</v>
      </c>
      <c r="D51" s="16"/>
      <c r="E51" s="16"/>
      <c r="F51" s="16"/>
      <c r="G51" s="20">
        <v>332000</v>
      </c>
    </row>
    <row r="52" spans="1:7" ht="47.25" x14ac:dyDescent="0.25">
      <c r="A52" s="13" t="s">
        <v>77</v>
      </c>
      <c r="B52" s="17" t="s">
        <v>78</v>
      </c>
      <c r="C52" s="22" t="s">
        <v>37</v>
      </c>
      <c r="D52" s="16"/>
      <c r="E52" s="16"/>
      <c r="F52" s="16"/>
      <c r="G52" s="20">
        <v>250000</v>
      </c>
    </row>
    <row r="53" spans="1:7" ht="47.25" x14ac:dyDescent="0.25">
      <c r="A53" s="13" t="s">
        <v>126</v>
      </c>
      <c r="B53" s="17" t="s">
        <v>127</v>
      </c>
      <c r="C53" s="22" t="s">
        <v>37</v>
      </c>
      <c r="D53" s="16"/>
      <c r="E53" s="16"/>
      <c r="F53" s="16"/>
      <c r="G53" s="20">
        <v>50000</v>
      </c>
    </row>
    <row r="54" spans="1:7" ht="47.25" x14ac:dyDescent="0.25">
      <c r="A54" s="13" t="s">
        <v>126</v>
      </c>
      <c r="B54" s="17" t="s">
        <v>127</v>
      </c>
      <c r="C54" s="22" t="s">
        <v>39</v>
      </c>
      <c r="D54" s="16"/>
      <c r="E54" s="16"/>
      <c r="F54" s="16"/>
      <c r="G54" s="20">
        <v>572395</v>
      </c>
    </row>
    <row r="55" spans="1:7" ht="78.75" x14ac:dyDescent="0.25">
      <c r="A55" s="14" t="s">
        <v>131</v>
      </c>
      <c r="B55" s="35" t="s">
        <v>139</v>
      </c>
      <c r="C55" s="22"/>
      <c r="D55" s="16"/>
      <c r="E55" s="16"/>
      <c r="F55" s="16"/>
      <c r="G55" s="24">
        <f>G56</f>
        <v>9000</v>
      </c>
    </row>
    <row r="56" spans="1:7" ht="31.5" x14ac:dyDescent="0.25">
      <c r="A56" s="13" t="s">
        <v>36</v>
      </c>
      <c r="B56" s="17" t="s">
        <v>38</v>
      </c>
      <c r="C56" s="28" t="s">
        <v>37</v>
      </c>
      <c r="D56" s="16"/>
      <c r="E56" s="16"/>
      <c r="F56" s="16"/>
      <c r="G56" s="20">
        <v>9000</v>
      </c>
    </row>
    <row r="57" spans="1:7" ht="63" x14ac:dyDescent="0.25">
      <c r="A57" s="14" t="s">
        <v>93</v>
      </c>
      <c r="B57" s="35" t="s">
        <v>140</v>
      </c>
      <c r="C57" s="22"/>
      <c r="D57" s="16"/>
      <c r="E57" s="16"/>
      <c r="F57" s="16"/>
      <c r="G57" s="24">
        <f>SUM(G58:G62)</f>
        <v>1630000</v>
      </c>
    </row>
    <row r="58" spans="1:7" ht="15.75" x14ac:dyDescent="0.25">
      <c r="A58" s="13" t="s">
        <v>115</v>
      </c>
      <c r="B58" s="23" t="s">
        <v>116</v>
      </c>
      <c r="C58" s="22" t="s">
        <v>37</v>
      </c>
      <c r="D58" s="16"/>
      <c r="E58" s="16"/>
      <c r="F58" s="16"/>
      <c r="G58" s="20">
        <v>25000</v>
      </c>
    </row>
    <row r="59" spans="1:7" ht="15.75" x14ac:dyDescent="0.25">
      <c r="A59" s="13" t="s">
        <v>64</v>
      </c>
      <c r="B59" s="17" t="s">
        <v>68</v>
      </c>
      <c r="C59" s="22" t="s">
        <v>37</v>
      </c>
      <c r="D59" s="16"/>
      <c r="E59" s="16"/>
      <c r="F59" s="16"/>
      <c r="G59" s="29">
        <v>70000</v>
      </c>
    </row>
    <row r="60" spans="1:7" ht="63" x14ac:dyDescent="0.25">
      <c r="A60" s="13" t="s">
        <v>57</v>
      </c>
      <c r="B60" s="17" t="s">
        <v>65</v>
      </c>
      <c r="C60" s="22" t="s">
        <v>37</v>
      </c>
      <c r="D60" s="16"/>
      <c r="E60" s="16"/>
      <c r="F60" s="16"/>
      <c r="G60" s="29">
        <v>500000</v>
      </c>
    </row>
    <row r="61" spans="1:7" ht="63" x14ac:dyDescent="0.25">
      <c r="A61" s="13" t="s">
        <v>57</v>
      </c>
      <c r="B61" s="17" t="s">
        <v>65</v>
      </c>
      <c r="C61" s="28" t="s">
        <v>39</v>
      </c>
      <c r="D61" s="16"/>
      <c r="E61" s="16"/>
      <c r="F61" s="16"/>
      <c r="G61" s="20">
        <v>795000</v>
      </c>
    </row>
    <row r="62" spans="1:7" ht="31.5" x14ac:dyDescent="0.25">
      <c r="A62" s="13" t="s">
        <v>66</v>
      </c>
      <c r="B62" s="17" t="s">
        <v>67</v>
      </c>
      <c r="C62" s="28" t="s">
        <v>39</v>
      </c>
      <c r="D62" s="16"/>
      <c r="E62" s="16"/>
      <c r="F62" s="16"/>
      <c r="G62" s="20">
        <v>240000</v>
      </c>
    </row>
    <row r="63" spans="1:7" ht="94.5" x14ac:dyDescent="0.25">
      <c r="A63" s="14" t="s">
        <v>92</v>
      </c>
      <c r="B63" s="35" t="s">
        <v>141</v>
      </c>
      <c r="C63" s="33"/>
      <c r="D63" s="10"/>
      <c r="E63" s="10"/>
      <c r="F63" s="10"/>
      <c r="G63" s="24">
        <f>SUM(G64:G66)</f>
        <v>4192000</v>
      </c>
    </row>
    <row r="64" spans="1:7" ht="15.75" x14ac:dyDescent="0.25">
      <c r="A64" s="13" t="s">
        <v>28</v>
      </c>
      <c r="B64" s="17" t="s">
        <v>29</v>
      </c>
      <c r="C64" s="12" t="s">
        <v>30</v>
      </c>
      <c r="D64" s="16"/>
      <c r="E64" s="16"/>
      <c r="F64" s="16"/>
      <c r="G64" s="19">
        <v>1392000</v>
      </c>
    </row>
    <row r="65" spans="1:7" ht="47.25" x14ac:dyDescent="0.25">
      <c r="A65" s="13" t="s">
        <v>34</v>
      </c>
      <c r="B65" s="17" t="s">
        <v>35</v>
      </c>
      <c r="C65" s="28" t="s">
        <v>55</v>
      </c>
      <c r="D65" s="16"/>
      <c r="E65" s="16"/>
      <c r="F65" s="16"/>
      <c r="G65" s="20">
        <v>1000000</v>
      </c>
    </row>
    <row r="66" spans="1:7" ht="47.25" x14ac:dyDescent="0.25">
      <c r="A66" s="13" t="s">
        <v>34</v>
      </c>
      <c r="B66" s="17" t="s">
        <v>35</v>
      </c>
      <c r="C66" s="28" t="s">
        <v>63</v>
      </c>
      <c r="D66" s="16"/>
      <c r="E66" s="16"/>
      <c r="F66" s="16"/>
      <c r="G66" s="20">
        <v>1800000</v>
      </c>
    </row>
    <row r="67" spans="1:7" ht="94.5" x14ac:dyDescent="0.25">
      <c r="A67" s="14" t="s">
        <v>117</v>
      </c>
      <c r="B67" s="35" t="s">
        <v>142</v>
      </c>
      <c r="C67" s="44" t="s">
        <v>37</v>
      </c>
      <c r="D67" s="46"/>
      <c r="E67" s="46"/>
      <c r="F67" s="46"/>
      <c r="G67" s="42">
        <v>3000</v>
      </c>
    </row>
    <row r="68" spans="1:7" ht="31.5" x14ac:dyDescent="0.25">
      <c r="A68" s="13" t="s">
        <v>36</v>
      </c>
      <c r="B68" s="17" t="s">
        <v>38</v>
      </c>
      <c r="C68" s="45"/>
      <c r="D68" s="47"/>
      <c r="E68" s="47"/>
      <c r="F68" s="47"/>
      <c r="G68" s="43"/>
    </row>
    <row r="69" spans="1:7" ht="78.75" x14ac:dyDescent="0.25">
      <c r="A69" s="14" t="s">
        <v>97</v>
      </c>
      <c r="B69" s="32" t="s">
        <v>143</v>
      </c>
      <c r="C69" s="44" t="s">
        <v>37</v>
      </c>
      <c r="D69" s="48"/>
      <c r="E69" s="48"/>
      <c r="F69" s="48"/>
      <c r="G69" s="50">
        <v>5000</v>
      </c>
    </row>
    <row r="70" spans="1:7" ht="31.5" x14ac:dyDescent="0.25">
      <c r="A70" s="13" t="s">
        <v>36</v>
      </c>
      <c r="B70" s="17" t="s">
        <v>38</v>
      </c>
      <c r="C70" s="45"/>
      <c r="D70" s="48"/>
      <c r="E70" s="48"/>
      <c r="F70" s="48"/>
      <c r="G70" s="50"/>
    </row>
    <row r="71" spans="1:7" ht="78.75" x14ac:dyDescent="0.25">
      <c r="A71" s="14" t="s">
        <v>87</v>
      </c>
      <c r="B71" s="35" t="s">
        <v>144</v>
      </c>
      <c r="C71" s="27"/>
      <c r="D71" s="10"/>
      <c r="E71" s="10"/>
      <c r="F71" s="10"/>
      <c r="G71" s="24">
        <f>G72+G73</f>
        <v>306057</v>
      </c>
    </row>
    <row r="72" spans="1:7" ht="31.5" x14ac:dyDescent="0.25">
      <c r="A72" s="13" t="s">
        <v>36</v>
      </c>
      <c r="B72" s="17" t="s">
        <v>38</v>
      </c>
      <c r="C72" s="27" t="s">
        <v>37</v>
      </c>
      <c r="D72" s="10"/>
      <c r="E72" s="10"/>
      <c r="F72" s="10"/>
      <c r="G72" s="20">
        <v>13000</v>
      </c>
    </row>
    <row r="73" spans="1:7" ht="31.5" x14ac:dyDescent="0.25">
      <c r="A73" s="13" t="s">
        <v>36</v>
      </c>
      <c r="B73" s="17" t="s">
        <v>38</v>
      </c>
      <c r="C73" s="28" t="s">
        <v>39</v>
      </c>
      <c r="D73" s="10"/>
      <c r="E73" s="10"/>
      <c r="F73" s="10"/>
      <c r="G73" s="20">
        <v>293057</v>
      </c>
    </row>
    <row r="74" spans="1:7" ht="30" customHeight="1" x14ac:dyDescent="0.25">
      <c r="A74" s="64" t="s">
        <v>52</v>
      </c>
      <c r="B74" s="64"/>
      <c r="C74" s="64"/>
      <c r="D74" s="16"/>
      <c r="E74" s="16"/>
      <c r="F74" s="30"/>
      <c r="G74" s="31">
        <f>G15+G21+G31+G33+G48+G55+G63+G67+G69+G71+G57</f>
        <v>19880273</v>
      </c>
    </row>
    <row r="75" spans="1:7" ht="15.75" x14ac:dyDescent="0.25">
      <c r="A75" s="60" t="s">
        <v>82</v>
      </c>
      <c r="B75" s="60"/>
      <c r="C75" s="60"/>
      <c r="D75" s="16"/>
      <c r="E75" s="16"/>
      <c r="F75" s="30"/>
      <c r="G75" s="19">
        <f>G74-G76</f>
        <v>19548273</v>
      </c>
    </row>
    <row r="76" spans="1:7" ht="15.75" customHeight="1" x14ac:dyDescent="0.25">
      <c r="A76" s="60" t="s">
        <v>83</v>
      </c>
      <c r="B76" s="60"/>
      <c r="C76" s="60"/>
      <c r="D76" s="16"/>
      <c r="E76" s="41"/>
      <c r="F76" s="30"/>
      <c r="G76" s="19">
        <v>332000</v>
      </c>
    </row>
    <row r="77" spans="1:7" ht="78.75" x14ac:dyDescent="0.25">
      <c r="A77" s="32">
        <v>47</v>
      </c>
      <c r="B77" s="32" t="s">
        <v>145</v>
      </c>
      <c r="C77" s="36"/>
      <c r="D77" s="37">
        <f>SUM(D78:D109)</f>
        <v>70855068</v>
      </c>
      <c r="E77" s="37">
        <v>19.899999999999999</v>
      </c>
      <c r="F77" s="37">
        <f>SUM(F78:F109)</f>
        <v>56786946</v>
      </c>
      <c r="G77" s="37">
        <f>SUM(G78:G109)</f>
        <v>16317502</v>
      </c>
    </row>
    <row r="78" spans="1:7" ht="31.5" x14ac:dyDescent="0.25">
      <c r="A78" s="4">
        <v>150101</v>
      </c>
      <c r="B78" s="11" t="s">
        <v>8</v>
      </c>
      <c r="C78" s="5" t="s">
        <v>6</v>
      </c>
      <c r="D78" s="3">
        <v>2113187</v>
      </c>
      <c r="E78" s="3">
        <v>32.6</v>
      </c>
      <c r="F78" s="3">
        <v>1425069</v>
      </c>
      <c r="G78" s="3">
        <v>1000000</v>
      </c>
    </row>
    <row r="79" spans="1:7" ht="20.25" customHeight="1" x14ac:dyDescent="0.25">
      <c r="A79" s="2">
        <v>150101</v>
      </c>
      <c r="B79" s="11" t="s">
        <v>8</v>
      </c>
      <c r="C79" s="21" t="s">
        <v>31</v>
      </c>
      <c r="D79" s="3">
        <v>869794</v>
      </c>
      <c r="E79" s="3">
        <v>3.8</v>
      </c>
      <c r="F79" s="3">
        <v>837140</v>
      </c>
      <c r="G79" s="3">
        <v>600000</v>
      </c>
    </row>
    <row r="80" spans="1:7" ht="18" customHeight="1" x14ac:dyDescent="0.25">
      <c r="A80" s="2">
        <v>150101</v>
      </c>
      <c r="B80" s="11" t="s">
        <v>8</v>
      </c>
      <c r="C80" s="38" t="s">
        <v>69</v>
      </c>
      <c r="D80" s="3">
        <v>1781313</v>
      </c>
      <c r="E80" s="3">
        <v>3.1</v>
      </c>
      <c r="F80" s="3">
        <v>1726768</v>
      </c>
      <c r="G80" s="3">
        <v>380000</v>
      </c>
    </row>
    <row r="81" spans="1:7" ht="31.5" x14ac:dyDescent="0.25">
      <c r="A81" s="2">
        <v>150101</v>
      </c>
      <c r="B81" s="11" t="s">
        <v>8</v>
      </c>
      <c r="C81" s="38" t="s">
        <v>133</v>
      </c>
      <c r="D81" s="3">
        <v>120000</v>
      </c>
      <c r="E81" s="3">
        <v>0</v>
      </c>
      <c r="F81" s="3">
        <v>120000</v>
      </c>
      <c r="G81" s="3">
        <v>109500</v>
      </c>
    </row>
    <row r="82" spans="1:7" ht="31.5" x14ac:dyDescent="0.25">
      <c r="A82" s="4">
        <v>150101</v>
      </c>
      <c r="B82" s="11" t="s">
        <v>8</v>
      </c>
      <c r="C82" s="5" t="s">
        <v>70</v>
      </c>
      <c r="D82" s="3">
        <v>6822626</v>
      </c>
      <c r="E82" s="3">
        <v>4.0999999999999996</v>
      </c>
      <c r="F82" s="3">
        <v>6540993</v>
      </c>
      <c r="G82" s="3">
        <v>41484</v>
      </c>
    </row>
    <row r="83" spans="1:7" ht="35.25" customHeight="1" x14ac:dyDescent="0.25">
      <c r="A83" s="4">
        <v>150101</v>
      </c>
      <c r="B83" s="11" t="s">
        <v>8</v>
      </c>
      <c r="C83" s="38" t="s">
        <v>135</v>
      </c>
      <c r="D83" s="20">
        <v>43000</v>
      </c>
      <c r="E83" s="20">
        <v>0</v>
      </c>
      <c r="F83" s="20">
        <v>43000</v>
      </c>
      <c r="G83" s="20">
        <v>43000</v>
      </c>
    </row>
    <row r="84" spans="1:7" ht="35.25" customHeight="1" x14ac:dyDescent="0.25">
      <c r="A84" s="4">
        <v>150101</v>
      </c>
      <c r="B84" s="11" t="s">
        <v>8</v>
      </c>
      <c r="C84" s="21" t="s">
        <v>119</v>
      </c>
      <c r="D84" s="3">
        <v>371863</v>
      </c>
      <c r="E84" s="3">
        <v>3.8</v>
      </c>
      <c r="F84" s="3">
        <v>357816</v>
      </c>
      <c r="G84" s="20">
        <v>2000</v>
      </c>
    </row>
    <row r="85" spans="1:7" ht="21" customHeight="1" x14ac:dyDescent="0.25">
      <c r="A85" s="2">
        <v>150101</v>
      </c>
      <c r="B85" s="39" t="s">
        <v>8</v>
      </c>
      <c r="C85" s="5" t="s">
        <v>71</v>
      </c>
      <c r="D85" s="40">
        <v>982346</v>
      </c>
      <c r="E85" s="40">
        <v>0</v>
      </c>
      <c r="F85" s="40">
        <v>982346</v>
      </c>
      <c r="G85" s="40">
        <v>695346</v>
      </c>
    </row>
    <row r="86" spans="1:7" ht="35.25" customHeight="1" x14ac:dyDescent="0.25">
      <c r="A86" s="4">
        <v>150101</v>
      </c>
      <c r="B86" s="11" t="s">
        <v>8</v>
      </c>
      <c r="C86" s="5" t="s">
        <v>122</v>
      </c>
      <c r="D86" s="3">
        <v>140200</v>
      </c>
      <c r="E86" s="3">
        <v>0</v>
      </c>
      <c r="F86" s="20">
        <v>140200</v>
      </c>
      <c r="G86" s="20">
        <v>140200</v>
      </c>
    </row>
    <row r="87" spans="1:7" ht="21" customHeight="1" x14ac:dyDescent="0.25">
      <c r="A87" s="4">
        <v>150101</v>
      </c>
      <c r="B87" s="11" t="s">
        <v>8</v>
      </c>
      <c r="C87" s="5" t="s">
        <v>110</v>
      </c>
      <c r="D87" s="3">
        <v>129200</v>
      </c>
      <c r="E87" s="3">
        <v>0</v>
      </c>
      <c r="F87" s="20">
        <v>129200</v>
      </c>
      <c r="G87" s="20">
        <v>129200</v>
      </c>
    </row>
    <row r="88" spans="1:7" ht="22.5" customHeight="1" x14ac:dyDescent="0.25">
      <c r="A88" s="4">
        <v>150101</v>
      </c>
      <c r="B88" s="11" t="s">
        <v>8</v>
      </c>
      <c r="C88" s="5" t="s">
        <v>111</v>
      </c>
      <c r="D88" s="3">
        <v>147306</v>
      </c>
      <c r="E88" s="3">
        <v>0</v>
      </c>
      <c r="F88" s="20">
        <v>147306</v>
      </c>
      <c r="G88" s="20">
        <v>147306</v>
      </c>
    </row>
    <row r="89" spans="1:7" ht="21.75" customHeight="1" x14ac:dyDescent="0.25">
      <c r="A89" s="4">
        <v>150101</v>
      </c>
      <c r="B89" s="11" t="s">
        <v>8</v>
      </c>
      <c r="C89" s="5" t="s">
        <v>112</v>
      </c>
      <c r="D89" s="3">
        <v>237200</v>
      </c>
      <c r="E89" s="3">
        <v>0</v>
      </c>
      <c r="F89" s="20">
        <v>237200</v>
      </c>
      <c r="G89" s="20">
        <v>237200</v>
      </c>
    </row>
    <row r="90" spans="1:7" ht="19.5" customHeight="1" x14ac:dyDescent="0.25">
      <c r="A90" s="4">
        <v>150101</v>
      </c>
      <c r="B90" s="11" t="s">
        <v>8</v>
      </c>
      <c r="C90" s="5" t="s">
        <v>113</v>
      </c>
      <c r="D90" s="3">
        <v>123320</v>
      </c>
      <c r="E90" s="3">
        <v>0</v>
      </c>
      <c r="F90" s="20">
        <v>123320</v>
      </c>
      <c r="G90" s="20">
        <v>123320</v>
      </c>
    </row>
    <row r="91" spans="1:7" ht="31.5" x14ac:dyDescent="0.25">
      <c r="A91" s="4">
        <v>150101</v>
      </c>
      <c r="B91" s="11" t="s">
        <v>8</v>
      </c>
      <c r="C91" s="5" t="s">
        <v>114</v>
      </c>
      <c r="D91" s="3">
        <v>76320</v>
      </c>
      <c r="E91" s="3">
        <v>0</v>
      </c>
      <c r="F91" s="20">
        <v>76320</v>
      </c>
      <c r="G91" s="20">
        <v>76320</v>
      </c>
    </row>
    <row r="92" spans="1:7" ht="15.75" x14ac:dyDescent="0.25">
      <c r="A92" s="4">
        <v>150101</v>
      </c>
      <c r="B92" s="11" t="s">
        <v>8</v>
      </c>
      <c r="C92" s="5" t="s">
        <v>118</v>
      </c>
      <c r="D92" s="3">
        <v>6147146</v>
      </c>
      <c r="E92" s="3">
        <v>2.1</v>
      </c>
      <c r="F92" s="20">
        <v>6015776</v>
      </c>
      <c r="G92" s="20">
        <v>85846</v>
      </c>
    </row>
    <row r="93" spans="1:7" ht="31.5" x14ac:dyDescent="0.25">
      <c r="A93" s="4">
        <v>150101</v>
      </c>
      <c r="B93" s="11" t="s">
        <v>8</v>
      </c>
      <c r="C93" s="5" t="s">
        <v>123</v>
      </c>
      <c r="D93" s="3">
        <v>83306</v>
      </c>
      <c r="E93" s="3">
        <v>0</v>
      </c>
      <c r="F93" s="20">
        <v>83306</v>
      </c>
      <c r="G93" s="20">
        <v>83306</v>
      </c>
    </row>
    <row r="94" spans="1:7" ht="15.75" x14ac:dyDescent="0.25">
      <c r="A94" s="4">
        <v>150101</v>
      </c>
      <c r="B94" s="11" t="s">
        <v>8</v>
      </c>
      <c r="C94" s="12" t="s">
        <v>58</v>
      </c>
      <c r="D94" s="3">
        <v>16241297</v>
      </c>
      <c r="E94" s="3">
        <v>66.099999999999994</v>
      </c>
      <c r="F94" s="3">
        <v>5497432</v>
      </c>
      <c r="G94" s="19">
        <v>3746187</v>
      </c>
    </row>
    <row r="95" spans="1:7" ht="33.75" customHeight="1" x14ac:dyDescent="0.25">
      <c r="A95" s="4">
        <v>150101</v>
      </c>
      <c r="B95" s="11" t="s">
        <v>8</v>
      </c>
      <c r="C95" s="21" t="s">
        <v>25</v>
      </c>
      <c r="D95" s="3">
        <v>11231299</v>
      </c>
      <c r="E95" s="3">
        <v>2.7</v>
      </c>
      <c r="F95" s="3">
        <v>10933308</v>
      </c>
      <c r="G95" s="3">
        <v>8018830</v>
      </c>
    </row>
    <row r="96" spans="1:7" ht="18" customHeight="1" x14ac:dyDescent="0.25">
      <c r="A96" s="4">
        <v>150101</v>
      </c>
      <c r="B96" s="11" t="s">
        <v>8</v>
      </c>
      <c r="C96" s="21" t="s">
        <v>132</v>
      </c>
      <c r="D96" s="3">
        <v>20000</v>
      </c>
      <c r="E96" s="3">
        <v>0</v>
      </c>
      <c r="F96" s="3">
        <v>20000</v>
      </c>
      <c r="G96" s="3">
        <v>20000</v>
      </c>
    </row>
    <row r="97" spans="1:7" ht="22.5" customHeight="1" x14ac:dyDescent="0.25">
      <c r="A97" s="4">
        <v>150101</v>
      </c>
      <c r="B97" s="11" t="s">
        <v>8</v>
      </c>
      <c r="C97" s="21" t="s">
        <v>134</v>
      </c>
      <c r="D97" s="3">
        <v>20000</v>
      </c>
      <c r="E97" s="3">
        <v>0</v>
      </c>
      <c r="F97" s="3">
        <v>20000</v>
      </c>
      <c r="G97" s="3">
        <v>20000</v>
      </c>
    </row>
    <row r="98" spans="1:7" ht="35.25" customHeight="1" x14ac:dyDescent="0.25">
      <c r="A98" s="4">
        <v>150101</v>
      </c>
      <c r="B98" s="11" t="s">
        <v>8</v>
      </c>
      <c r="C98" s="21" t="s">
        <v>129</v>
      </c>
      <c r="D98" s="3">
        <v>23000</v>
      </c>
      <c r="E98" s="3">
        <v>0</v>
      </c>
      <c r="F98" s="3">
        <v>23000</v>
      </c>
      <c r="G98" s="3">
        <v>23000</v>
      </c>
    </row>
    <row r="99" spans="1:7" ht="31.5" x14ac:dyDescent="0.25">
      <c r="A99" s="4">
        <v>150101</v>
      </c>
      <c r="B99" s="11" t="s">
        <v>8</v>
      </c>
      <c r="C99" s="21" t="s">
        <v>128</v>
      </c>
      <c r="D99" s="3">
        <v>23000</v>
      </c>
      <c r="E99" s="3">
        <v>0</v>
      </c>
      <c r="F99" s="3">
        <v>23000</v>
      </c>
      <c r="G99" s="3">
        <v>23000</v>
      </c>
    </row>
    <row r="100" spans="1:7" ht="34.5" customHeight="1" x14ac:dyDescent="0.25">
      <c r="A100" s="4">
        <v>150101</v>
      </c>
      <c r="B100" s="11" t="s">
        <v>8</v>
      </c>
      <c r="C100" s="21" t="s">
        <v>130</v>
      </c>
      <c r="D100" s="3">
        <v>23000</v>
      </c>
      <c r="E100" s="3">
        <v>0</v>
      </c>
      <c r="F100" s="3">
        <v>23000</v>
      </c>
      <c r="G100" s="3">
        <v>23000</v>
      </c>
    </row>
    <row r="101" spans="1:7" ht="31.5" x14ac:dyDescent="0.25">
      <c r="A101" s="4">
        <v>150101</v>
      </c>
      <c r="B101" s="11" t="s">
        <v>8</v>
      </c>
      <c r="C101" s="21" t="s">
        <v>101</v>
      </c>
      <c r="D101" s="3">
        <v>1178627</v>
      </c>
      <c r="E101" s="3">
        <v>83.6</v>
      </c>
      <c r="F101" s="3">
        <v>193002</v>
      </c>
      <c r="G101" s="3">
        <v>8815</v>
      </c>
    </row>
    <row r="102" spans="1:7" ht="31.5" x14ac:dyDescent="0.25">
      <c r="A102" s="4">
        <v>150101</v>
      </c>
      <c r="B102" s="11" t="s">
        <v>8</v>
      </c>
      <c r="C102" s="21" t="s">
        <v>98</v>
      </c>
      <c r="D102" s="3">
        <v>284628</v>
      </c>
      <c r="E102" s="3">
        <v>8.4</v>
      </c>
      <c r="F102" s="3">
        <v>260620</v>
      </c>
      <c r="G102" s="3">
        <v>7093</v>
      </c>
    </row>
    <row r="103" spans="1:7" ht="15.75" x14ac:dyDescent="0.25">
      <c r="A103" s="4">
        <v>150101</v>
      </c>
      <c r="B103" s="11" t="s">
        <v>8</v>
      </c>
      <c r="C103" s="21" t="s">
        <v>99</v>
      </c>
      <c r="D103" s="3">
        <v>128750</v>
      </c>
      <c r="E103" s="3">
        <v>52.7</v>
      </c>
      <c r="F103" s="3">
        <v>60913</v>
      </c>
      <c r="G103" s="3">
        <v>60913</v>
      </c>
    </row>
    <row r="104" spans="1:7" ht="15.75" x14ac:dyDescent="0.25">
      <c r="A104" s="4">
        <v>150101</v>
      </c>
      <c r="B104" s="11" t="s">
        <v>8</v>
      </c>
      <c r="C104" s="21" t="s">
        <v>100</v>
      </c>
      <c r="D104" s="3">
        <v>285613</v>
      </c>
      <c r="E104" s="3">
        <v>32.299999999999997</v>
      </c>
      <c r="F104" s="3">
        <v>193303</v>
      </c>
      <c r="G104" s="3">
        <v>193303</v>
      </c>
    </row>
    <row r="105" spans="1:7" ht="31.5" x14ac:dyDescent="0.25">
      <c r="A105" s="4">
        <v>150101</v>
      </c>
      <c r="B105" s="11" t="s">
        <v>8</v>
      </c>
      <c r="C105" s="21" t="s">
        <v>102</v>
      </c>
      <c r="D105" s="3">
        <v>297603</v>
      </c>
      <c r="E105" s="3">
        <v>76.900000000000006</v>
      </c>
      <c r="F105" s="3">
        <v>68659</v>
      </c>
      <c r="G105" s="3">
        <v>68659</v>
      </c>
    </row>
    <row r="106" spans="1:7" ht="15.75" x14ac:dyDescent="0.25">
      <c r="A106" s="4">
        <v>150101</v>
      </c>
      <c r="B106" s="11" t="s">
        <v>8</v>
      </c>
      <c r="C106" s="21" t="s">
        <v>103</v>
      </c>
      <c r="D106" s="3">
        <v>283703</v>
      </c>
      <c r="E106" s="3">
        <v>55.8</v>
      </c>
      <c r="F106" s="3">
        <v>158292</v>
      </c>
      <c r="G106" s="3">
        <v>158292</v>
      </c>
    </row>
    <row r="107" spans="1:7" ht="31.5" x14ac:dyDescent="0.25">
      <c r="A107" s="4">
        <v>150101</v>
      </c>
      <c r="B107" s="11" t="s">
        <v>8</v>
      </c>
      <c r="C107" s="21" t="s">
        <v>124</v>
      </c>
      <c r="D107" s="3">
        <v>10931782</v>
      </c>
      <c r="E107" s="3">
        <v>2.1</v>
      </c>
      <c r="F107" s="3">
        <v>10695287</v>
      </c>
      <c r="G107" s="3">
        <v>32231</v>
      </c>
    </row>
    <row r="108" spans="1:7" ht="31.5" x14ac:dyDescent="0.25">
      <c r="A108" s="4">
        <v>150101</v>
      </c>
      <c r="B108" s="11" t="s">
        <v>8</v>
      </c>
      <c r="C108" s="21" t="s">
        <v>104</v>
      </c>
      <c r="D108" s="3">
        <v>9421241</v>
      </c>
      <c r="E108" s="3">
        <v>0.4</v>
      </c>
      <c r="F108" s="3">
        <v>9383824</v>
      </c>
      <c r="G108" s="3">
        <v>19755</v>
      </c>
    </row>
    <row r="109" spans="1:7" ht="47.25" customHeight="1" x14ac:dyDescent="0.25">
      <c r="A109" s="4">
        <v>150101</v>
      </c>
      <c r="B109" s="11" t="s">
        <v>8</v>
      </c>
      <c r="C109" s="21" t="s">
        <v>105</v>
      </c>
      <c r="D109" s="3">
        <v>273398</v>
      </c>
      <c r="E109" s="3">
        <v>9.5</v>
      </c>
      <c r="F109" s="3">
        <v>247546</v>
      </c>
      <c r="G109" s="3">
        <v>396</v>
      </c>
    </row>
    <row r="110" spans="1:7" ht="15.75" x14ac:dyDescent="0.25">
      <c r="A110" s="61" t="s">
        <v>84</v>
      </c>
      <c r="B110" s="61"/>
      <c r="C110" s="61"/>
      <c r="D110" s="3"/>
      <c r="E110" s="3"/>
      <c r="F110" s="3"/>
      <c r="G110" s="24">
        <f>G77</f>
        <v>16317502</v>
      </c>
    </row>
    <row r="111" spans="1:7" ht="15.75" customHeight="1" x14ac:dyDescent="0.25">
      <c r="A111" s="60" t="s">
        <v>82</v>
      </c>
      <c r="B111" s="60"/>
      <c r="C111" s="60"/>
      <c r="D111" s="3"/>
      <c r="E111" s="3"/>
      <c r="F111" s="3"/>
      <c r="G111" s="20">
        <f>G110-G112</f>
        <v>6317502</v>
      </c>
    </row>
    <row r="112" spans="1:7" ht="15.75" customHeight="1" x14ac:dyDescent="0.25">
      <c r="A112" s="60" t="s">
        <v>83</v>
      </c>
      <c r="B112" s="60"/>
      <c r="C112" s="60"/>
      <c r="D112" s="3"/>
      <c r="E112" s="3"/>
      <c r="F112" s="3"/>
      <c r="G112" s="20">
        <v>10000000</v>
      </c>
    </row>
    <row r="113" spans="1:7" ht="15.75" x14ac:dyDescent="0.25">
      <c r="A113" s="61" t="s">
        <v>53</v>
      </c>
      <c r="B113" s="61"/>
      <c r="C113" s="61"/>
      <c r="D113" s="3"/>
      <c r="E113" s="3"/>
      <c r="F113" s="3"/>
      <c r="G113" s="24">
        <f>G114+G115</f>
        <v>36197775</v>
      </c>
    </row>
    <row r="114" spans="1:7" ht="15.75" x14ac:dyDescent="0.25">
      <c r="A114" s="60" t="s">
        <v>82</v>
      </c>
      <c r="B114" s="60"/>
      <c r="C114" s="60"/>
      <c r="D114" s="3"/>
      <c r="E114" s="3"/>
      <c r="F114" s="3"/>
      <c r="G114" s="20">
        <f>G75+G111</f>
        <v>25865775</v>
      </c>
    </row>
    <row r="115" spans="1:7" ht="15.75" x14ac:dyDescent="0.25">
      <c r="A115" s="60" t="s">
        <v>83</v>
      </c>
      <c r="B115" s="60"/>
      <c r="C115" s="60"/>
      <c r="D115" s="3"/>
      <c r="E115" s="3"/>
      <c r="F115" s="3"/>
      <c r="G115" s="20">
        <f>G76+G112</f>
        <v>10332000</v>
      </c>
    </row>
    <row r="116" spans="1:7" ht="7.5" customHeight="1" x14ac:dyDescent="0.25">
      <c r="B116" s="26"/>
      <c r="C116" s="26"/>
      <c r="F116" s="15"/>
    </row>
    <row r="117" spans="1:7" ht="7.5" customHeight="1" x14ac:dyDescent="0.25">
      <c r="B117" s="26"/>
      <c r="C117" s="26"/>
      <c r="F117" s="18"/>
      <c r="G117" s="18"/>
    </row>
    <row r="118" spans="1:7" ht="15.75" hidden="1" x14ac:dyDescent="0.25">
      <c r="B118" s="18"/>
      <c r="C118" s="18"/>
      <c r="F118" s="7"/>
    </row>
    <row r="119" spans="1:7" ht="12.75" customHeight="1" x14ac:dyDescent="0.25">
      <c r="B119" s="59" t="s">
        <v>32</v>
      </c>
      <c r="C119" s="59"/>
      <c r="F119" s="26"/>
      <c r="G119" s="26"/>
    </row>
    <row r="120" spans="1:7" ht="15.75" x14ac:dyDescent="0.25">
      <c r="B120" s="59" t="s">
        <v>33</v>
      </c>
      <c r="C120" s="59"/>
      <c r="F120" s="15" t="s">
        <v>54</v>
      </c>
    </row>
    <row r="121" spans="1:7" ht="6.75" customHeight="1" x14ac:dyDescent="0.2"/>
    <row r="122" spans="1:7" ht="15.75" x14ac:dyDescent="0.25">
      <c r="A122" s="9"/>
      <c r="B122" s="59" t="s">
        <v>24</v>
      </c>
      <c r="C122" s="59"/>
      <c r="D122" s="9"/>
      <c r="E122" s="9"/>
      <c r="F122" s="59" t="s">
        <v>23</v>
      </c>
      <c r="G122" s="59"/>
    </row>
    <row r="123" spans="1:7" x14ac:dyDescent="0.2">
      <c r="A123" s="9"/>
      <c r="B123" s="9"/>
      <c r="C123" s="9"/>
    </row>
    <row r="124" spans="1:7" x14ac:dyDescent="0.2">
      <c r="A124" s="9"/>
      <c r="B124" s="9"/>
      <c r="C124" s="9"/>
    </row>
    <row r="125" spans="1:7" x14ac:dyDescent="0.2">
      <c r="A125" s="9"/>
      <c r="B125" s="9"/>
      <c r="C125" s="9"/>
    </row>
    <row r="126" spans="1:7" x14ac:dyDescent="0.2">
      <c r="A126" s="9"/>
      <c r="B126" s="9"/>
      <c r="C126" s="9"/>
    </row>
    <row r="127" spans="1:7" x14ac:dyDescent="0.2">
      <c r="A127" s="9"/>
      <c r="B127" s="9"/>
      <c r="C127" s="9"/>
    </row>
    <row r="128" spans="1:7" x14ac:dyDescent="0.2">
      <c r="A128" s="9"/>
      <c r="B128" s="9"/>
      <c r="C128" s="9"/>
    </row>
    <row r="129" spans="1:3" x14ac:dyDescent="0.2">
      <c r="A129" s="9"/>
      <c r="B129" s="9"/>
      <c r="C129" s="9"/>
    </row>
    <row r="130" spans="1:3" x14ac:dyDescent="0.2">
      <c r="A130" s="9"/>
      <c r="B130" s="9"/>
      <c r="C130" s="9"/>
    </row>
    <row r="131" spans="1:3" x14ac:dyDescent="0.2">
      <c r="A131" s="9"/>
      <c r="B131" s="9"/>
      <c r="C131" s="9"/>
    </row>
    <row r="132" spans="1:3" x14ac:dyDescent="0.2">
      <c r="A132" s="9"/>
      <c r="B132" s="9"/>
      <c r="C132" s="9"/>
    </row>
    <row r="133" spans="1:3" x14ac:dyDescent="0.2">
      <c r="A133" s="9"/>
      <c r="B133" s="9"/>
      <c r="C133" s="9"/>
    </row>
    <row r="134" spans="1:3" x14ac:dyDescent="0.2">
      <c r="A134" s="9"/>
      <c r="B134" s="9"/>
      <c r="C134" s="9"/>
    </row>
    <row r="135" spans="1:3" x14ac:dyDescent="0.2">
      <c r="A135" s="9"/>
      <c r="B135" s="9"/>
      <c r="C135" s="9"/>
    </row>
    <row r="136" spans="1:3" x14ac:dyDescent="0.2">
      <c r="A136" s="9"/>
      <c r="B136" s="9"/>
      <c r="C136" s="9"/>
    </row>
    <row r="137" spans="1:3" x14ac:dyDescent="0.2">
      <c r="A137" s="9"/>
      <c r="B137" s="9"/>
      <c r="C137" s="9"/>
    </row>
    <row r="138" spans="1:3" x14ac:dyDescent="0.2">
      <c r="A138" s="9"/>
      <c r="B138" s="9"/>
      <c r="C138" s="9"/>
    </row>
    <row r="139" spans="1:3" x14ac:dyDescent="0.2">
      <c r="A139" s="9"/>
      <c r="B139" s="9"/>
      <c r="C139" s="9"/>
    </row>
    <row r="140" spans="1:3" x14ac:dyDescent="0.2">
      <c r="A140" s="9"/>
      <c r="B140" s="9"/>
      <c r="C140" s="9"/>
    </row>
    <row r="141" spans="1:3" x14ac:dyDescent="0.2">
      <c r="A141" s="9"/>
      <c r="B141" s="9"/>
      <c r="C141" s="9"/>
    </row>
    <row r="142" spans="1:3" x14ac:dyDescent="0.2">
      <c r="A142" s="9"/>
      <c r="B142" s="9"/>
      <c r="C142" s="9"/>
    </row>
    <row r="143" spans="1:3" x14ac:dyDescent="0.2">
      <c r="A143" s="9"/>
      <c r="B143" s="9"/>
      <c r="C143" s="9"/>
    </row>
    <row r="144" spans="1:3" x14ac:dyDescent="0.2">
      <c r="A144" s="9"/>
      <c r="B144" s="9"/>
      <c r="C144" s="9"/>
    </row>
    <row r="145" spans="1:5" x14ac:dyDescent="0.2">
      <c r="A145" s="9"/>
      <c r="B145" s="9"/>
      <c r="C145" s="9"/>
    </row>
    <row r="146" spans="1:5" x14ac:dyDescent="0.2">
      <c r="A146" s="9"/>
      <c r="B146" s="9"/>
      <c r="C146" s="9"/>
    </row>
    <row r="147" spans="1:5" x14ac:dyDescent="0.2">
      <c r="A147" s="9"/>
      <c r="B147" s="9"/>
      <c r="C147" s="9"/>
    </row>
    <row r="148" spans="1:5" x14ac:dyDescent="0.2">
      <c r="A148" s="9"/>
      <c r="B148" s="9"/>
      <c r="C148" s="9"/>
    </row>
    <row r="149" spans="1:5" x14ac:dyDescent="0.2">
      <c r="A149" s="9"/>
      <c r="B149" s="9"/>
      <c r="C149" s="9"/>
    </row>
    <row r="150" spans="1:5" x14ac:dyDescent="0.2">
      <c r="A150" s="9"/>
      <c r="B150" s="9"/>
      <c r="C150" s="9"/>
    </row>
    <row r="151" spans="1:5" x14ac:dyDescent="0.2">
      <c r="A151" s="9"/>
      <c r="B151" s="9"/>
      <c r="C151" s="9"/>
      <c r="D151" s="9"/>
      <c r="E151" s="9"/>
    </row>
    <row r="152" spans="1:5" x14ac:dyDescent="0.2">
      <c r="A152" s="9"/>
      <c r="B152" s="9"/>
      <c r="C152" s="9"/>
      <c r="D152" s="9"/>
      <c r="E152" s="9"/>
    </row>
    <row r="153" spans="1:5" x14ac:dyDescent="0.2">
      <c r="A153" s="9"/>
      <c r="B153" s="9"/>
      <c r="C153" s="9"/>
      <c r="D153" s="9"/>
      <c r="E153" s="9"/>
    </row>
    <row r="154" spans="1:5" x14ac:dyDescent="0.2">
      <c r="A154" s="9"/>
      <c r="B154" s="9"/>
      <c r="C154" s="9"/>
      <c r="D154" s="9"/>
      <c r="E154" s="9"/>
    </row>
    <row r="155" spans="1:5" x14ac:dyDescent="0.2">
      <c r="A155" s="9"/>
      <c r="B155" s="9"/>
      <c r="C155" s="9"/>
      <c r="D155" s="9"/>
      <c r="E155" s="9"/>
    </row>
    <row r="156" spans="1:5" x14ac:dyDescent="0.2">
      <c r="A156" s="9"/>
      <c r="B156" s="9"/>
      <c r="C156" s="9"/>
      <c r="D156" s="9"/>
      <c r="E156" s="9"/>
    </row>
    <row r="157" spans="1:5" x14ac:dyDescent="0.2">
      <c r="A157" s="9"/>
      <c r="B157" s="9"/>
      <c r="C157" s="9"/>
      <c r="D157" s="9"/>
      <c r="E157" s="9"/>
    </row>
    <row r="158" spans="1:5" x14ac:dyDescent="0.2">
      <c r="A158" s="9"/>
      <c r="B158" s="9"/>
      <c r="C158" s="9"/>
      <c r="D158" s="9"/>
      <c r="E158" s="9"/>
    </row>
    <row r="159" spans="1:5" x14ac:dyDescent="0.2">
      <c r="A159" s="9"/>
      <c r="B159" s="9"/>
      <c r="C159" s="9"/>
      <c r="D159" s="9"/>
      <c r="E159" s="9"/>
    </row>
    <row r="160" spans="1:5" x14ac:dyDescent="0.2">
      <c r="A160" s="9"/>
      <c r="B160" s="9"/>
      <c r="C160" s="9"/>
      <c r="D160" s="9"/>
      <c r="E160" s="9"/>
    </row>
    <row r="161" spans="1:5" x14ac:dyDescent="0.2">
      <c r="A161" s="9"/>
      <c r="B161" s="9"/>
      <c r="C161" s="9"/>
      <c r="D161" s="9"/>
      <c r="E161" s="9"/>
    </row>
    <row r="162" spans="1:5" x14ac:dyDescent="0.2">
      <c r="A162" s="9"/>
      <c r="B162" s="9"/>
      <c r="C162" s="9"/>
      <c r="D162" s="9"/>
      <c r="E162" s="9"/>
    </row>
    <row r="163" spans="1:5" x14ac:dyDescent="0.2">
      <c r="A163" s="9"/>
      <c r="B163" s="9"/>
      <c r="C163" s="9"/>
      <c r="D163" s="9"/>
      <c r="E163" s="9"/>
    </row>
    <row r="164" spans="1:5" x14ac:dyDescent="0.2">
      <c r="A164" s="9"/>
      <c r="B164" s="9"/>
      <c r="C164" s="9"/>
      <c r="D164" s="9"/>
      <c r="E164" s="9"/>
    </row>
    <row r="165" spans="1:5" x14ac:dyDescent="0.2">
      <c r="A165" s="9"/>
      <c r="B165" s="9"/>
      <c r="C165" s="9"/>
      <c r="D165" s="9"/>
      <c r="E165" s="9"/>
    </row>
    <row r="166" spans="1:5" x14ac:dyDescent="0.2">
      <c r="A166" s="9"/>
      <c r="B166" s="9"/>
      <c r="C166" s="9"/>
      <c r="D166" s="9"/>
      <c r="E166" s="9"/>
    </row>
    <row r="167" spans="1:5" x14ac:dyDescent="0.2">
      <c r="A167" s="9"/>
      <c r="B167" s="9"/>
      <c r="C167" s="9"/>
      <c r="D167" s="9"/>
      <c r="E167" s="9"/>
    </row>
    <row r="168" spans="1:5" x14ac:dyDescent="0.2">
      <c r="A168" s="9"/>
      <c r="B168" s="9"/>
      <c r="C168" s="9"/>
      <c r="D168" s="9"/>
      <c r="E168" s="9"/>
    </row>
    <row r="169" spans="1:5" x14ac:dyDescent="0.2">
      <c r="A169" s="9"/>
      <c r="B169" s="9"/>
      <c r="C169" s="9"/>
      <c r="D169" s="9"/>
      <c r="E169" s="9"/>
    </row>
    <row r="170" spans="1:5" x14ac:dyDescent="0.2">
      <c r="A170" s="9"/>
      <c r="B170" s="9"/>
      <c r="C170" s="9"/>
      <c r="D170" s="9"/>
      <c r="E170" s="9"/>
    </row>
    <row r="171" spans="1:5" x14ac:dyDescent="0.2">
      <c r="A171" s="9"/>
      <c r="B171" s="9"/>
      <c r="C171" s="9"/>
      <c r="D171" s="9"/>
      <c r="E171" s="9"/>
    </row>
    <row r="172" spans="1:5" x14ac:dyDescent="0.2">
      <c r="A172" s="9"/>
      <c r="B172" s="9"/>
      <c r="C172" s="9"/>
      <c r="D172" s="9"/>
      <c r="E172" s="9"/>
    </row>
    <row r="173" spans="1:5" x14ac:dyDescent="0.2">
      <c r="A173" s="9"/>
      <c r="B173" s="9"/>
      <c r="C173" s="9"/>
      <c r="D173" s="9"/>
      <c r="E173" s="9"/>
    </row>
    <row r="174" spans="1:5" x14ac:dyDescent="0.2">
      <c r="A174" s="9"/>
      <c r="B174" s="9"/>
      <c r="C174" s="9"/>
      <c r="D174" s="9"/>
      <c r="E174" s="9"/>
    </row>
    <row r="175" spans="1:5" x14ac:dyDescent="0.2">
      <c r="A175" s="9"/>
      <c r="B175" s="9"/>
    </row>
    <row r="176" spans="1:5" x14ac:dyDescent="0.2">
      <c r="A176" s="9"/>
      <c r="B176" s="9"/>
    </row>
    <row r="177" spans="1:2" x14ac:dyDescent="0.2">
      <c r="A177" s="9"/>
      <c r="B177" s="9"/>
    </row>
    <row r="178" spans="1:2" x14ac:dyDescent="0.2">
      <c r="A178" s="9"/>
      <c r="B178" s="9"/>
    </row>
    <row r="179" spans="1:2" x14ac:dyDescent="0.2">
      <c r="A179" s="9"/>
      <c r="B179" s="9"/>
    </row>
    <row r="180" spans="1:2" x14ac:dyDescent="0.2">
      <c r="A180" s="9"/>
      <c r="B180" s="9"/>
    </row>
    <row r="181" spans="1:2" x14ac:dyDescent="0.2">
      <c r="A181" s="9"/>
      <c r="B181" s="9"/>
    </row>
    <row r="182" spans="1:2" x14ac:dyDescent="0.2">
      <c r="A182" s="9"/>
      <c r="B182" s="9"/>
    </row>
    <row r="183" spans="1:2" x14ac:dyDescent="0.2">
      <c r="A183" s="9"/>
      <c r="B183" s="9"/>
    </row>
  </sheetData>
  <mergeCells count="73">
    <mergeCell ref="A76:C76"/>
    <mergeCell ref="G21:G22"/>
    <mergeCell ref="F15:F16"/>
    <mergeCell ref="E15:E16"/>
    <mergeCell ref="F69:F70"/>
    <mergeCell ref="G69:G70"/>
    <mergeCell ref="G31:G32"/>
    <mergeCell ref="G33:G35"/>
    <mergeCell ref="C15:C16"/>
    <mergeCell ref="A74:C74"/>
    <mergeCell ref="C69:C70"/>
    <mergeCell ref="D69:D70"/>
    <mergeCell ref="A15:A16"/>
    <mergeCell ref="F31:F32"/>
    <mergeCell ref="A75:C75"/>
    <mergeCell ref="F122:G122"/>
    <mergeCell ref="B120:C120"/>
    <mergeCell ref="A112:C112"/>
    <mergeCell ref="A113:C113"/>
    <mergeCell ref="A114:C114"/>
    <mergeCell ref="A115:C115"/>
    <mergeCell ref="B119:C119"/>
    <mergeCell ref="D21:D22"/>
    <mergeCell ref="D15:D16"/>
    <mergeCell ref="C33:C35"/>
    <mergeCell ref="C31:C32"/>
    <mergeCell ref="D31:D32"/>
    <mergeCell ref="B122:C122"/>
    <mergeCell ref="A111:C111"/>
    <mergeCell ref="B15:B16"/>
    <mergeCell ref="A110:C110"/>
    <mergeCell ref="C21:C22"/>
    <mergeCell ref="B9:B10"/>
    <mergeCell ref="C9:C10"/>
    <mergeCell ref="D9:D10"/>
    <mergeCell ref="B13:B14"/>
    <mergeCell ref="C11:C12"/>
    <mergeCell ref="D11:D12"/>
    <mergeCell ref="C13:C14"/>
    <mergeCell ref="D13:D14"/>
    <mergeCell ref="B11:B12"/>
    <mergeCell ref="E1:G1"/>
    <mergeCell ref="A2:G2"/>
    <mergeCell ref="A3:G3"/>
    <mergeCell ref="C5:C7"/>
    <mergeCell ref="D5:D7"/>
    <mergeCell ref="E5:E7"/>
    <mergeCell ref="F5:F7"/>
    <mergeCell ref="A5:A6"/>
    <mergeCell ref="B5:B6"/>
    <mergeCell ref="G5:G7"/>
    <mergeCell ref="G11:G12"/>
    <mergeCell ref="F11:F12"/>
    <mergeCell ref="G9:G10"/>
    <mergeCell ref="E9:E10"/>
    <mergeCell ref="F9:F10"/>
    <mergeCell ref="E11:E12"/>
    <mergeCell ref="G13:G14"/>
    <mergeCell ref="F13:F14"/>
    <mergeCell ref="G15:G16"/>
    <mergeCell ref="F33:F35"/>
    <mergeCell ref="E13:E14"/>
    <mergeCell ref="E33:E35"/>
    <mergeCell ref="E21:E22"/>
    <mergeCell ref="F21:F22"/>
    <mergeCell ref="G67:G68"/>
    <mergeCell ref="C67:C68"/>
    <mergeCell ref="D67:D68"/>
    <mergeCell ref="E67:E68"/>
    <mergeCell ref="E69:E70"/>
    <mergeCell ref="E31:E32"/>
    <mergeCell ref="F67:F68"/>
    <mergeCell ref="D33:D35"/>
  </mergeCells>
  <phoneticPr fontId="5" type="noConversion"/>
  <pageMargins left="0.59055118110236227" right="0.19685039370078741" top="0.19685039370078741" bottom="0.19685039370078741" header="0.51181102362204722" footer="0.51181102362204722"/>
  <pageSetup paperSize="9" scale="74" orientation="landscape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проект на сесію 25.04.12</vt:lpstr>
      <vt:lpstr>'проект на сесію 25.04.12'!Область_печати</vt:lpstr>
    </vt:vector>
  </TitlesOfParts>
  <Company>Default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Пользователь Windows</cp:lastModifiedBy>
  <cp:lastPrinted>2012-04-13T11:26:40Z</cp:lastPrinted>
  <dcterms:created xsi:type="dcterms:W3CDTF">2009-01-05T12:12:51Z</dcterms:created>
  <dcterms:modified xsi:type="dcterms:W3CDTF">2021-12-21T08:42:15Z</dcterms:modified>
</cp:coreProperties>
</file>