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8 сесія\сайт\номера\"/>
    </mc:Choice>
  </mc:AlternateContent>
  <xr:revisionPtr revIDLastSave="0" documentId="13_ncr:1_{37102BF0-DDD9-4801-A5E4-1602FF5F6A5D}" xr6:coauthVersionLast="47" xr6:coauthVersionMax="47" xr10:uidLastSave="{00000000-0000-0000-0000-000000000000}"/>
  <bookViews>
    <workbookView xWindow="-108" yWindow="-108" windowWidth="23256" windowHeight="12456" xr2:uid="{10DA43B0-EC63-4C84-874A-7664645F8E94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D42" i="1"/>
  <c r="C45" i="1"/>
  <c r="E48" i="1"/>
  <c r="F48" i="1"/>
  <c r="D48" i="1"/>
  <c r="C48" i="1" s="1"/>
  <c r="E42" i="1"/>
  <c r="C42" i="1"/>
  <c r="F42" i="1"/>
  <c r="F39" i="1"/>
  <c r="C50" i="1"/>
  <c r="C46" i="1"/>
  <c r="C47" i="1"/>
  <c r="C43" i="1"/>
  <c r="C32" i="1"/>
  <c r="C34" i="1"/>
  <c r="C31" i="1"/>
  <c r="C29" i="1"/>
  <c r="D30" i="1"/>
  <c r="C30" i="1"/>
  <c r="D33" i="1"/>
  <c r="C33" i="1"/>
  <c r="D28" i="1"/>
  <c r="C28" i="1"/>
  <c r="E36" i="1"/>
  <c r="C36" i="1"/>
  <c r="E35" i="1"/>
  <c r="E26" i="1"/>
  <c r="C49" i="1"/>
  <c r="D40" i="1"/>
  <c r="C40" i="1" s="1"/>
  <c r="D39" i="1"/>
  <c r="C39" i="1" s="1"/>
  <c r="C41" i="1"/>
  <c r="C44" i="1"/>
  <c r="D36" i="1"/>
  <c r="D35" i="1" s="1"/>
  <c r="C35" i="1" s="1"/>
  <c r="D18" i="1"/>
  <c r="D23" i="1"/>
  <c r="C23" i="1" s="1"/>
  <c r="D22" i="1"/>
  <c r="C22" i="1"/>
  <c r="E23" i="1"/>
  <c r="E18" i="1"/>
  <c r="E17" i="1"/>
  <c r="E38" i="1" s="1"/>
  <c r="E51" i="1" s="1"/>
  <c r="E16" i="1"/>
  <c r="F36" i="1"/>
  <c r="F35" i="1"/>
  <c r="F26" i="1"/>
  <c r="F23" i="1"/>
  <c r="C37" i="1"/>
  <c r="C25" i="1"/>
  <c r="C24" i="1"/>
  <c r="C21" i="1"/>
  <c r="C20" i="1"/>
  <c r="C19" i="1"/>
  <c r="F18" i="1"/>
  <c r="F17" i="1"/>
  <c r="F16" i="1"/>
  <c r="F38" i="1" s="1"/>
  <c r="F51" i="1" s="1"/>
  <c r="D27" i="1"/>
  <c r="C27" i="1"/>
  <c r="D26" i="1"/>
  <c r="C26" i="1"/>
  <c r="C18" i="1"/>
  <c r="D17" i="1"/>
  <c r="D16" i="1" s="1"/>
  <c r="C17" i="1"/>
  <c r="E39" i="1"/>
  <c r="C16" i="1" l="1"/>
  <c r="D38" i="1"/>
  <c r="D51" i="1" l="1"/>
  <c r="C51" i="1" s="1"/>
  <c r="C38" i="1"/>
</calcChain>
</file>

<file path=xl/sharedStrings.xml><?xml version="1.0" encoding="utf-8"?>
<sst xmlns="http://schemas.openxmlformats.org/spreadsheetml/2006/main" count="57" uniqueCount="56">
  <si>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</si>
  <si>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</si>
  <si>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</si>
  <si>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</si>
  <si>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</si>
  <si>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</si>
  <si>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</si>
  <si>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</si>
  <si>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</si>
  <si>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</si>
  <si>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</si>
  <si>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</si>
  <si>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</si>
  <si>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</si>
  <si>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</si>
  <si>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</si>
  <si>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</si>
  <si>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</si>
  <si>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</si>
  <si>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</si>
  <si>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</si>
  <si>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</si>
  <si>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</si>
  <si>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</si>
  <si>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</si>
  <si>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</si>
  <si>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</si>
  <si>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</si>
  <si>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</si>
  <si>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</si>
  <si>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</si>
  <si>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</si>
  <si>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</si>
  <si>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</si>
  <si>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</si>
  <si>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</si>
  <si>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2026 рік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</si>
  <si>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</si>
  <si>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</si>
  <si>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</si>
  <si>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</si>
  <si>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</si>
  <si>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</t>
  </si>
  <si>
    <t>Інші надходження</t>
  </si>
  <si>
    <t>0856800000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</si>
  <si>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</si>
  <si>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</si>
  <si>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</si>
  <si>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</si>
  <si>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</si>
  <si>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</si>
  <si>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Ірина РУДАКОВА	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</si>
  <si>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</si>
  <si>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 рішення 58 сесії</t>
  </si>
  <si>
    <t>від 24.04.2026 № 2/2</t>
  </si>
  <si>
    <t>Запорізької області VIII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</si>
</sst>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05_39_26-01" xfId="1" xr:uid="{4AD95790-7F94-4A26-9ACC-C3682CEAF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945D-CF59-49B0-93AC-15A333BC39FD}">
  <sheetPr>
    <pageSetUpPr fitToPage="1"/>
  </sheetPr>
  <dimension ref="A1:G65"/>
  <sheetViews>
    <sheetView tabSelected="1" zoomScaleNormal="100" workbookViewId="0">
      <selection activeCell="E4" sqref="E4"/>
    </sheetView>
  </sheetViews>
  <sheetFormatPr defaultColWidth="9.109375" defaultRowHeight="15.6" x14ac:dyDescent="0.3"/>
  <cols>
    <col min="1" max="1" width="10.6640625" style="5" customWidth="1"/>
    <col min="2" max="2" width="50.44140625" style="4" customWidth="1"/>
    <col min="3" max="3" width="16.5546875" style="4" customWidth="1"/>
    <col min="4" max="4" width="15.109375" style="4" customWidth="1"/>
    <col min="5" max="5" width="13.5546875" style="4" customWidth="1"/>
    <col min="6" max="6" width="13.44140625" style="4" customWidth="1"/>
    <col min="7" max="16384" width="9.109375" style="4"/>
  </cols>
  <sheetData>
    <row r="1" spans="1:7" ht="27" customHeight="1" x14ac:dyDescent="0.3">
      <c r="E1" s="39" t="s">
        <v>6</v>
      </c>
      <c r="F1" s="39"/>
      <c r="G1" s="39"/>
    </row>
    <row r="2" spans="1:7" x14ac:dyDescent="0.3">
      <c r="E2" s="39" t="s">
        <v>53</v>
      </c>
      <c r="F2" s="39"/>
      <c r="G2" s="39"/>
    </row>
    <row r="3" spans="1:7" x14ac:dyDescent="0.3">
      <c r="E3" s="39" t="s">
        <v>8</v>
      </c>
      <c r="F3" s="39"/>
      <c r="G3" s="39"/>
    </row>
    <row r="4" spans="1:7" x14ac:dyDescent="0.3">
      <c r="E4" s="39" t="s">
        <v>55</v>
      </c>
      <c r="F4" s="39"/>
      <c r="G4" s="39"/>
    </row>
    <row r="5" spans="1:7" x14ac:dyDescent="0.3">
      <c r="A5" s="6"/>
      <c r="B5" s="5"/>
      <c r="E5" s="39" t="s">
        <v>54</v>
      </c>
      <c r="F5" s="39"/>
      <c r="G5" s="39"/>
    </row>
    <row r="6" spans="1:7" x14ac:dyDescent="0.3">
      <c r="A6" s="6"/>
      <c r="B6" s="5"/>
      <c r="C6" s="7"/>
      <c r="D6" s="7"/>
      <c r="E6" s="7"/>
      <c r="F6" s="7"/>
    </row>
    <row r="7" spans="1:7" ht="18.600000000000001" customHeight="1" x14ac:dyDescent="0.3">
      <c r="A7" s="44" t="s">
        <v>36</v>
      </c>
      <c r="B7" s="44"/>
      <c r="C7" s="44"/>
      <c r="D7" s="44"/>
      <c r="E7" s="44"/>
      <c r="F7" s="44"/>
    </row>
    <row r="8" spans="1:7" ht="18.600000000000001" customHeight="1" x14ac:dyDescent="0.3">
      <c r="A8" s="6"/>
      <c r="B8" s="6"/>
      <c r="C8" s="6"/>
      <c r="D8" s="6"/>
      <c r="E8" s="6"/>
      <c r="F8" s="6"/>
    </row>
    <row r="9" spans="1:7" ht="18.600000000000001" customHeight="1" x14ac:dyDescent="0.3">
      <c r="A9" s="46" t="s">
        <v>44</v>
      </c>
      <c r="B9" s="46"/>
      <c r="C9" s="6"/>
      <c r="D9" s="6"/>
      <c r="E9" s="6"/>
      <c r="F9" s="6"/>
    </row>
    <row r="10" spans="1:7" ht="18.600000000000001" customHeight="1" x14ac:dyDescent="0.3">
      <c r="A10" s="8" t="s">
        <v>27</v>
      </c>
      <c r="B10" s="9"/>
      <c r="C10" s="6"/>
      <c r="D10" s="6"/>
      <c r="E10" s="6"/>
      <c r="F10" s="6"/>
    </row>
    <row r="11" spans="1:7" x14ac:dyDescent="0.3">
      <c r="A11" s="6"/>
      <c r="B11" s="10"/>
      <c r="C11" s="10"/>
      <c r="D11" s="10"/>
      <c r="F11" s="11" t="s">
        <v>9</v>
      </c>
    </row>
    <row r="12" spans="1:7" ht="1.2" customHeight="1" x14ac:dyDescent="0.3">
      <c r="F12" s="12"/>
    </row>
    <row r="13" spans="1:7" ht="27.75" customHeight="1" x14ac:dyDescent="0.3">
      <c r="A13" s="47" t="s">
        <v>0</v>
      </c>
      <c r="B13" s="48" t="s">
        <v>23</v>
      </c>
      <c r="C13" s="45" t="s">
        <v>24</v>
      </c>
      <c r="D13" s="45" t="s">
        <v>20</v>
      </c>
      <c r="E13" s="45" t="s">
        <v>7</v>
      </c>
      <c r="F13" s="45"/>
    </row>
    <row r="14" spans="1:7" ht="52.2" customHeight="1" x14ac:dyDescent="0.3">
      <c r="A14" s="47"/>
      <c r="B14" s="48"/>
      <c r="C14" s="49"/>
      <c r="D14" s="45"/>
      <c r="E14" s="13" t="s">
        <v>25</v>
      </c>
      <c r="F14" s="15" t="s">
        <v>10</v>
      </c>
    </row>
    <row r="15" spans="1:7" ht="16.2" customHeight="1" x14ac:dyDescent="0.3">
      <c r="A15" s="41">
        <v>1</v>
      </c>
      <c r="B15" s="40">
        <v>2</v>
      </c>
      <c r="C15" s="40">
        <v>3</v>
      </c>
      <c r="D15" s="40">
        <v>4</v>
      </c>
      <c r="E15" s="41">
        <v>5</v>
      </c>
      <c r="F15" s="40">
        <v>6</v>
      </c>
    </row>
    <row r="16" spans="1:7" ht="15" customHeight="1" x14ac:dyDescent="0.3">
      <c r="A16" s="16">
        <v>10000000</v>
      </c>
      <c r="B16" s="17" t="s">
        <v>1</v>
      </c>
      <c r="C16" s="18">
        <f>SUM(D16+E16)</f>
        <v>81000000</v>
      </c>
      <c r="D16" s="18">
        <f>SUM(D17+D22)</f>
        <v>81000000</v>
      </c>
      <c r="E16" s="18">
        <f>SUM(E17)</f>
        <v>0</v>
      </c>
      <c r="F16" s="18">
        <f>SUM(F17)</f>
        <v>0</v>
      </c>
    </row>
    <row r="17" spans="1:6" ht="37.200000000000003" customHeight="1" x14ac:dyDescent="0.3">
      <c r="A17" s="16">
        <v>11000000</v>
      </c>
      <c r="B17" s="19" t="s">
        <v>2</v>
      </c>
      <c r="C17" s="18">
        <f t="shared" ref="C17:C37" si="0">SUM(D17+E17)</f>
        <v>71000000</v>
      </c>
      <c r="D17" s="18">
        <f>SUM(D18)</f>
        <v>71000000</v>
      </c>
      <c r="E17" s="18">
        <f>SUM(E18)</f>
        <v>0</v>
      </c>
      <c r="F17" s="18">
        <f>SUM(F18)</f>
        <v>0</v>
      </c>
    </row>
    <row r="18" spans="1:6" ht="16.2" customHeight="1" x14ac:dyDescent="0.3">
      <c r="A18" s="16">
        <v>11010000</v>
      </c>
      <c r="B18" s="19" t="s">
        <v>19</v>
      </c>
      <c r="C18" s="18">
        <f t="shared" si="0"/>
        <v>71000000</v>
      </c>
      <c r="D18" s="18">
        <f>SUM(D19:D21)</f>
        <v>71000000</v>
      </c>
      <c r="E18" s="18">
        <f>SUM(E19:E21)</f>
        <v>0</v>
      </c>
      <c r="F18" s="18">
        <f>SUM(F19:F21)</f>
        <v>0</v>
      </c>
    </row>
    <row r="19" spans="1:6" ht="51" customHeight="1" x14ac:dyDescent="0.3">
      <c r="A19" s="20">
        <v>11010100</v>
      </c>
      <c r="B19" s="21" t="s">
        <v>17</v>
      </c>
      <c r="C19" s="18">
        <f t="shared" si="0"/>
        <v>70200000</v>
      </c>
      <c r="D19" s="22">
        <v>70200000</v>
      </c>
      <c r="E19" s="22">
        <v>0</v>
      </c>
      <c r="F19" s="22">
        <v>0</v>
      </c>
    </row>
    <row r="20" spans="1:6" ht="44.4" customHeight="1" x14ac:dyDescent="0.3">
      <c r="A20" s="20">
        <v>11010400</v>
      </c>
      <c r="B20" s="21" t="s">
        <v>18</v>
      </c>
      <c r="C20" s="18">
        <f t="shared" si="0"/>
        <v>80000</v>
      </c>
      <c r="D20" s="22">
        <v>80000</v>
      </c>
      <c r="E20" s="22">
        <v>0</v>
      </c>
      <c r="F20" s="22">
        <v>0</v>
      </c>
    </row>
    <row r="21" spans="1:6" ht="48.6" customHeight="1" x14ac:dyDescent="0.3">
      <c r="A21" s="23">
        <v>11010500</v>
      </c>
      <c r="B21" s="24" t="s">
        <v>16</v>
      </c>
      <c r="C21" s="25">
        <f t="shared" si="0"/>
        <v>720000</v>
      </c>
      <c r="D21" s="26">
        <v>720000</v>
      </c>
      <c r="E21" s="26">
        <v>0</v>
      </c>
      <c r="F21" s="26">
        <v>0</v>
      </c>
    </row>
    <row r="22" spans="1:6" ht="48.6" customHeight="1" x14ac:dyDescent="0.3">
      <c r="A22" s="27">
        <v>18000000</v>
      </c>
      <c r="B22" s="19" t="s">
        <v>32</v>
      </c>
      <c r="C22" s="18">
        <f>SUM(D22+E22)</f>
        <v>10000000</v>
      </c>
      <c r="D22" s="18">
        <f>SUM(D23)</f>
        <v>10000000</v>
      </c>
      <c r="E22" s="18">
        <v>0</v>
      </c>
      <c r="F22" s="18">
        <v>0</v>
      </c>
    </row>
    <row r="23" spans="1:6" x14ac:dyDescent="0.3">
      <c r="A23" s="16">
        <v>18050000</v>
      </c>
      <c r="B23" s="19" t="s">
        <v>11</v>
      </c>
      <c r="C23" s="18">
        <f t="shared" si="0"/>
        <v>10000000</v>
      </c>
      <c r="D23" s="18">
        <f>SUM(D24:D25)</f>
        <v>10000000</v>
      </c>
      <c r="E23" s="18">
        <f>SUM(E24:E25)</f>
        <v>0</v>
      </c>
      <c r="F23" s="18">
        <f>SUM(F24:F25)</f>
        <v>0</v>
      </c>
    </row>
    <row r="24" spans="1:6" x14ac:dyDescent="0.3">
      <c r="A24" s="20">
        <v>18050300</v>
      </c>
      <c r="B24" s="21" t="s">
        <v>12</v>
      </c>
      <c r="C24" s="18">
        <f t="shared" si="0"/>
        <v>60000</v>
      </c>
      <c r="D24" s="22">
        <v>60000</v>
      </c>
      <c r="E24" s="22">
        <v>0</v>
      </c>
      <c r="F24" s="22">
        <v>0</v>
      </c>
    </row>
    <row r="25" spans="1:6" x14ac:dyDescent="0.3">
      <c r="A25" s="20">
        <v>18050400</v>
      </c>
      <c r="B25" s="21" t="s">
        <v>13</v>
      </c>
      <c r="C25" s="18">
        <f t="shared" si="0"/>
        <v>9940000</v>
      </c>
      <c r="D25" s="22">
        <v>9940000</v>
      </c>
      <c r="E25" s="22">
        <v>0</v>
      </c>
      <c r="F25" s="22">
        <v>0</v>
      </c>
    </row>
    <row r="26" spans="1:6" x14ac:dyDescent="0.3">
      <c r="A26" s="16">
        <v>20000000</v>
      </c>
      <c r="B26" s="19" t="s">
        <v>3</v>
      </c>
      <c r="C26" s="18">
        <f t="shared" si="0"/>
        <v>181000</v>
      </c>
      <c r="D26" s="18">
        <f>SUM(D33+D30+D27)</f>
        <v>131000</v>
      </c>
      <c r="E26" s="18">
        <f>SUM(E35)</f>
        <v>50000</v>
      </c>
      <c r="F26" s="18">
        <f>SUM(F35)</f>
        <v>0</v>
      </c>
    </row>
    <row r="27" spans="1:6" ht="32.4" customHeight="1" x14ac:dyDescent="0.3">
      <c r="A27" s="16">
        <v>22000000</v>
      </c>
      <c r="B27" s="19" t="s">
        <v>37</v>
      </c>
      <c r="C27" s="18">
        <f t="shared" si="0"/>
        <v>23000</v>
      </c>
      <c r="D27" s="18">
        <f>SUM(D28)</f>
        <v>23000</v>
      </c>
      <c r="E27" s="18">
        <v>0</v>
      </c>
      <c r="F27" s="18">
        <v>0</v>
      </c>
    </row>
    <row r="28" spans="1:6" ht="14.4" customHeight="1" x14ac:dyDescent="0.3">
      <c r="A28" s="16">
        <v>22010000</v>
      </c>
      <c r="B28" s="19" t="s">
        <v>38</v>
      </c>
      <c r="C28" s="18">
        <f t="shared" si="0"/>
        <v>23000</v>
      </c>
      <c r="D28" s="18">
        <f>SUM(D29)</f>
        <v>23000</v>
      </c>
      <c r="E28" s="18">
        <v>0</v>
      </c>
      <c r="F28" s="18">
        <v>0</v>
      </c>
    </row>
    <row r="29" spans="1:6" ht="16.2" customHeight="1" x14ac:dyDescent="0.3">
      <c r="A29" s="20">
        <v>22012500</v>
      </c>
      <c r="B29" s="21" t="s">
        <v>39</v>
      </c>
      <c r="C29" s="18">
        <f t="shared" si="0"/>
        <v>23000</v>
      </c>
      <c r="D29" s="22">
        <v>23000</v>
      </c>
      <c r="E29" s="22">
        <v>0</v>
      </c>
      <c r="F29" s="22">
        <v>0</v>
      </c>
    </row>
    <row r="30" spans="1:6" ht="46.8" x14ac:dyDescent="0.3">
      <c r="A30" s="16">
        <v>22080000</v>
      </c>
      <c r="B30" s="19" t="s">
        <v>40</v>
      </c>
      <c r="C30" s="18">
        <f t="shared" si="0"/>
        <v>30000</v>
      </c>
      <c r="D30" s="18">
        <f>SUM(D31)</f>
        <v>30000</v>
      </c>
      <c r="E30" s="18">
        <v>0</v>
      </c>
      <c r="F30" s="18">
        <v>0</v>
      </c>
    </row>
    <row r="31" spans="1:6" ht="46.8" x14ac:dyDescent="0.3">
      <c r="A31" s="20">
        <v>22080400</v>
      </c>
      <c r="B31" s="21" t="s">
        <v>41</v>
      </c>
      <c r="C31" s="18">
        <f t="shared" si="0"/>
        <v>30000</v>
      </c>
      <c r="D31" s="22">
        <v>30000</v>
      </c>
      <c r="E31" s="22">
        <v>0</v>
      </c>
      <c r="F31" s="22">
        <v>0</v>
      </c>
    </row>
    <row r="32" spans="1:6" x14ac:dyDescent="0.3">
      <c r="A32" s="16">
        <v>24000000</v>
      </c>
      <c r="B32" s="19" t="s">
        <v>42</v>
      </c>
      <c r="C32" s="18">
        <f t="shared" si="0"/>
        <v>78000</v>
      </c>
      <c r="D32" s="18">
        <v>78000</v>
      </c>
      <c r="E32" s="18">
        <v>0</v>
      </c>
      <c r="F32" s="18">
        <v>0</v>
      </c>
    </row>
    <row r="33" spans="1:6" x14ac:dyDescent="0.3">
      <c r="A33" s="16">
        <v>24060000</v>
      </c>
      <c r="B33" s="19" t="s">
        <v>43</v>
      </c>
      <c r="C33" s="18">
        <f t="shared" si="0"/>
        <v>78000</v>
      </c>
      <c r="D33" s="18">
        <f>SUM(D34)</f>
        <v>78000</v>
      </c>
      <c r="E33" s="18">
        <v>0</v>
      </c>
      <c r="F33" s="18">
        <v>0</v>
      </c>
    </row>
    <row r="34" spans="1:6" ht="16.2" customHeight="1" x14ac:dyDescent="0.3">
      <c r="A34" s="20">
        <v>24060300</v>
      </c>
      <c r="B34" s="21" t="s">
        <v>43</v>
      </c>
      <c r="C34" s="18">
        <f t="shared" si="0"/>
        <v>78000</v>
      </c>
      <c r="D34" s="22">
        <v>78000</v>
      </c>
      <c r="E34" s="22">
        <v>0</v>
      </c>
      <c r="F34" s="22">
        <v>0</v>
      </c>
    </row>
    <row r="35" spans="1:6" ht="13.95" customHeight="1" x14ac:dyDescent="0.3">
      <c r="A35" s="14">
        <v>25000000</v>
      </c>
      <c r="B35" s="19" t="s">
        <v>4</v>
      </c>
      <c r="C35" s="18">
        <f t="shared" si="0"/>
        <v>50000</v>
      </c>
      <c r="D35" s="18">
        <f>SUM(D36)</f>
        <v>0</v>
      </c>
      <c r="E35" s="18">
        <f>SUM(E36)</f>
        <v>50000</v>
      </c>
      <c r="F35" s="18">
        <f>SUM(F36)</f>
        <v>0</v>
      </c>
    </row>
    <row r="36" spans="1:6" ht="46.95" customHeight="1" x14ac:dyDescent="0.3">
      <c r="A36" s="16">
        <v>25010000</v>
      </c>
      <c r="B36" s="19" t="s">
        <v>14</v>
      </c>
      <c r="C36" s="18">
        <f t="shared" si="0"/>
        <v>50000</v>
      </c>
      <c r="D36" s="18">
        <f>SUM(D37:D37)</f>
        <v>0</v>
      </c>
      <c r="E36" s="18">
        <f>SUM(E37)</f>
        <v>50000</v>
      </c>
      <c r="F36" s="18">
        <f>SUM(F37:F37)</f>
        <v>0</v>
      </c>
    </row>
    <row r="37" spans="1:6" ht="30.6" customHeight="1" x14ac:dyDescent="0.3">
      <c r="A37" s="20">
        <v>25010100</v>
      </c>
      <c r="B37" s="21" t="s">
        <v>15</v>
      </c>
      <c r="C37" s="18">
        <f t="shared" si="0"/>
        <v>50000</v>
      </c>
      <c r="D37" s="22">
        <v>0</v>
      </c>
      <c r="E37" s="22">
        <v>50000</v>
      </c>
      <c r="F37" s="22">
        <v>0</v>
      </c>
    </row>
    <row r="38" spans="1:6" ht="36" customHeight="1" x14ac:dyDescent="0.3">
      <c r="A38" s="28"/>
      <c r="B38" s="19" t="s">
        <v>26</v>
      </c>
      <c r="C38" s="18">
        <f t="shared" ref="C38:C50" si="1">SUM(D38+E38)</f>
        <v>81181000</v>
      </c>
      <c r="D38" s="18">
        <f>SUM(D16+D26)</f>
        <v>81131000</v>
      </c>
      <c r="E38" s="18">
        <f>SUM(E17+E26)</f>
        <v>50000</v>
      </c>
      <c r="F38" s="18">
        <f>SUM(F16+F26)</f>
        <v>0</v>
      </c>
    </row>
    <row r="39" spans="1:6" ht="25.2" customHeight="1" x14ac:dyDescent="0.3">
      <c r="A39" s="16">
        <v>40000000</v>
      </c>
      <c r="B39" s="19" t="s">
        <v>21</v>
      </c>
      <c r="C39" s="18">
        <f t="shared" si="1"/>
        <v>458992450</v>
      </c>
      <c r="D39" s="18">
        <f>SUM(D40+D42+D48)</f>
        <v>458639350</v>
      </c>
      <c r="E39" s="18">
        <f>SUM(E40+E42+E48)</f>
        <v>353100</v>
      </c>
      <c r="F39" s="18">
        <f>SUM(F40+F42+F48)</f>
        <v>0</v>
      </c>
    </row>
    <row r="40" spans="1:6" ht="29.4" customHeight="1" x14ac:dyDescent="0.3">
      <c r="A40" s="16">
        <v>41020000</v>
      </c>
      <c r="B40" s="19" t="s">
        <v>22</v>
      </c>
      <c r="C40" s="18">
        <f t="shared" si="1"/>
        <v>358919900</v>
      </c>
      <c r="D40" s="18">
        <f>SUM(D41:D41)</f>
        <v>358919900</v>
      </c>
      <c r="E40" s="18">
        <v>0</v>
      </c>
      <c r="F40" s="18">
        <v>0</v>
      </c>
    </row>
    <row r="41" spans="1:6" s="30" customFormat="1" ht="116.4" customHeight="1" x14ac:dyDescent="0.3">
      <c r="A41" s="20">
        <v>41021400</v>
      </c>
      <c r="B41" s="29" t="s">
        <v>31</v>
      </c>
      <c r="C41" s="18">
        <f t="shared" si="1"/>
        <v>358919900</v>
      </c>
      <c r="D41" s="22">
        <v>358919900</v>
      </c>
      <c r="E41" s="22">
        <v>0</v>
      </c>
      <c r="F41" s="22">
        <v>0</v>
      </c>
    </row>
    <row r="42" spans="1:6" ht="34.200000000000003" customHeight="1" x14ac:dyDescent="0.3">
      <c r="A42" s="16">
        <v>41030000</v>
      </c>
      <c r="B42" s="19" t="s">
        <v>28</v>
      </c>
      <c r="C42" s="18">
        <f>SUM(D42+E42)</f>
        <v>97924000</v>
      </c>
      <c r="D42" s="18">
        <f>SUM(D43:D47)</f>
        <v>97570900</v>
      </c>
      <c r="E42" s="18">
        <f>SUM(E43:E47)</f>
        <v>353100</v>
      </c>
      <c r="F42" s="18">
        <f>SUM(F43:F47)</f>
        <v>0</v>
      </c>
    </row>
    <row r="43" spans="1:6" ht="46.8" x14ac:dyDescent="0.3">
      <c r="A43" s="42">
        <v>41031100</v>
      </c>
      <c r="B43" s="21" t="s">
        <v>49</v>
      </c>
      <c r="C43" s="18">
        <f t="shared" si="1"/>
        <v>756000</v>
      </c>
      <c r="D43" s="22">
        <v>756000</v>
      </c>
      <c r="E43" s="22">
        <v>0</v>
      </c>
      <c r="F43" s="22">
        <v>0</v>
      </c>
    </row>
    <row r="44" spans="1:6" ht="34.200000000000003" customHeight="1" x14ac:dyDescent="0.3">
      <c r="A44" s="31" t="s">
        <v>29</v>
      </c>
      <c r="B44" s="29" t="s">
        <v>30</v>
      </c>
      <c r="C44" s="18">
        <f t="shared" si="1"/>
        <v>88041200</v>
      </c>
      <c r="D44" s="22">
        <v>88041200</v>
      </c>
      <c r="E44" s="22">
        <v>0</v>
      </c>
      <c r="F44" s="22">
        <v>0</v>
      </c>
    </row>
    <row r="45" spans="1:6" ht="46.8" x14ac:dyDescent="0.3">
      <c r="A45" s="34">
        <v>41035400</v>
      </c>
      <c r="B45" s="29" t="s">
        <v>52</v>
      </c>
      <c r="C45" s="18">
        <f t="shared" si="1"/>
        <v>135200</v>
      </c>
      <c r="D45" s="22">
        <v>135200</v>
      </c>
      <c r="E45" s="22">
        <v>0</v>
      </c>
      <c r="F45" s="22">
        <v>0</v>
      </c>
    </row>
    <row r="46" spans="1:6" ht="52.5" customHeight="1" x14ac:dyDescent="0.3">
      <c r="A46" s="34">
        <v>41036300</v>
      </c>
      <c r="B46" s="29" t="s">
        <v>47</v>
      </c>
      <c r="C46" s="18">
        <f t="shared" si="1"/>
        <v>8638500</v>
      </c>
      <c r="D46" s="22">
        <v>8638500</v>
      </c>
      <c r="E46" s="22">
        <v>0</v>
      </c>
      <c r="F46" s="22">
        <v>0</v>
      </c>
    </row>
    <row r="47" spans="1:6" ht="61.5" customHeight="1" x14ac:dyDescent="0.3">
      <c r="A47" s="34">
        <v>41037400</v>
      </c>
      <c r="B47" s="29" t="s">
        <v>50</v>
      </c>
      <c r="C47" s="18">
        <f t="shared" si="1"/>
        <v>353100</v>
      </c>
      <c r="D47" s="22">
        <v>0</v>
      </c>
      <c r="E47" s="22">
        <f>204100+149000</f>
        <v>353100</v>
      </c>
      <c r="F47" s="22">
        <v>0</v>
      </c>
    </row>
    <row r="48" spans="1:6" ht="34.200000000000003" customHeight="1" x14ac:dyDescent="0.3">
      <c r="A48" s="32">
        <v>41050000</v>
      </c>
      <c r="B48" s="33" t="s">
        <v>33</v>
      </c>
      <c r="C48" s="18">
        <f t="shared" si="1"/>
        <v>2148550</v>
      </c>
      <c r="D48" s="18">
        <f>SUM(D49:D50)</f>
        <v>2148550</v>
      </c>
      <c r="E48" s="18">
        <f>SUM(E49:E50)</f>
        <v>0</v>
      </c>
      <c r="F48" s="18">
        <f>SUM(F49:F50)</f>
        <v>0</v>
      </c>
    </row>
    <row r="49" spans="1:6" ht="51" customHeight="1" x14ac:dyDescent="0.3">
      <c r="A49" s="34">
        <v>41051000</v>
      </c>
      <c r="B49" s="29" t="s">
        <v>34</v>
      </c>
      <c r="C49" s="18">
        <f t="shared" si="1"/>
        <v>1748230</v>
      </c>
      <c r="D49" s="22">
        <v>1748230</v>
      </c>
      <c r="E49" s="22">
        <v>0</v>
      </c>
      <c r="F49" s="22">
        <v>0</v>
      </c>
    </row>
    <row r="50" spans="1:6" ht="109.2" x14ac:dyDescent="0.3">
      <c r="A50" s="34">
        <v>41059300</v>
      </c>
      <c r="B50" s="29" t="s">
        <v>48</v>
      </c>
      <c r="C50" s="18">
        <f t="shared" si="1"/>
        <v>400320</v>
      </c>
      <c r="D50" s="22">
        <v>400320</v>
      </c>
      <c r="E50" s="22">
        <v>0</v>
      </c>
      <c r="F50" s="22">
        <v>0</v>
      </c>
    </row>
    <row r="51" spans="1:6" ht="30.75" customHeight="1" x14ac:dyDescent="0.3">
      <c r="A51" s="20"/>
      <c r="B51" s="19" t="s">
        <v>5</v>
      </c>
      <c r="C51" s="18">
        <f>SUM(D51+E51)</f>
        <v>540173450</v>
      </c>
      <c r="D51" s="18">
        <f>SUM(D38+D39)</f>
        <v>539770350</v>
      </c>
      <c r="E51" s="18">
        <f>SUM(E38+E39)</f>
        <v>403100</v>
      </c>
      <c r="F51" s="18">
        <f>SUM(F38+F39)</f>
        <v>0</v>
      </c>
    </row>
    <row r="52" spans="1:6" ht="21.75" customHeight="1" x14ac:dyDescent="0.3">
      <c r="B52" s="35"/>
      <c r="C52" s="36"/>
      <c r="D52" s="36"/>
      <c r="F52" s="36"/>
    </row>
    <row r="53" spans="1:6" ht="13.2" hidden="1" customHeight="1" x14ac:dyDescent="0.3"/>
    <row r="54" spans="1:6" ht="13.2" hidden="1" customHeight="1" x14ac:dyDescent="0.3">
      <c r="B54" s="37"/>
    </row>
    <row r="55" spans="1:6" ht="13.2" hidden="1" customHeight="1" x14ac:dyDescent="0.3"/>
    <row r="56" spans="1:6" ht="13.2" hidden="1" customHeight="1" x14ac:dyDescent="0.3">
      <c r="B56" s="37"/>
    </row>
    <row r="57" spans="1:6" ht="66" customHeight="1" x14ac:dyDescent="0.3">
      <c r="B57" s="43" t="s">
        <v>45</v>
      </c>
      <c r="C57" s="43"/>
      <c r="E57" s="5" t="s">
        <v>35</v>
      </c>
      <c r="F57" s="37"/>
    </row>
    <row r="58" spans="1:6" x14ac:dyDescent="0.3">
      <c r="B58" s="38"/>
      <c r="C58" s="1"/>
      <c r="D58" s="1"/>
      <c r="E58" s="2"/>
      <c r="F58" s="11"/>
    </row>
    <row r="59" spans="1:6" ht="31.95" customHeight="1" x14ac:dyDescent="0.3">
      <c r="B59" s="43" t="s">
        <v>46</v>
      </c>
      <c r="C59" s="43"/>
      <c r="D59" s="3"/>
      <c r="E59" s="5" t="s">
        <v>51</v>
      </c>
      <c r="F59" s="37"/>
    </row>
    <row r="64" spans="1:6" x14ac:dyDescent="0.3">
      <c r="B64" s="35"/>
    </row>
    <row r="65" spans="3:3" ht="10.5" customHeight="1" x14ac:dyDescent="0.3">
      <c r="C65" s="36"/>
    </row>
  </sheetData>
  <mergeCells count="9">
    <mergeCell ref="B59:C59"/>
    <mergeCell ref="A7:F7"/>
    <mergeCell ref="D13:D14"/>
    <mergeCell ref="E13:F13"/>
    <mergeCell ref="B57:C57"/>
    <mergeCell ref="A9:B9"/>
    <mergeCell ref="A13:A14"/>
    <mergeCell ref="B13:B14"/>
    <mergeCell ref="C13:C14"/>
  </mergeCells>
  <phoneticPr fontId="0" type="noConversion"/>
  <printOptions horizontalCentered="1"/>
  <pageMargins left="1.1811023622047245" right="0.39370078740157483" top="0.78740157480314965" bottom="0.16535433070866143" header="0.39370078740157483" footer="0.31496062992125984"/>
  <pageSetup paperSize="9" scale="6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2026-04-03T14:08:25Z</cp:lastPrinted>
  <dcterms:created xsi:type="dcterms:W3CDTF">2006-07-28T05:17:04Z</dcterms:created>
  <dcterms:modified xsi:type="dcterms:W3CDTF">2026-04-30T10:59:25Z</dcterms:modified>
</cp:coreProperties>
</file>