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СЕССИИ VI скликання\24 сессия\2. фінансові\бюджет\"/>
    </mc:Choice>
  </mc:AlternateContent>
  <bookViews>
    <workbookView xWindow="0" yWindow="0" windowWidth="20490" windowHeight="7620"/>
  </bookViews>
  <sheets>
    <sheet name="додаток 6 " sheetId="34" r:id="rId1"/>
  </sheets>
  <definedNames>
    <definedName name="В15">#REF!</definedName>
  </definedNames>
  <calcPr calcId="162913"/>
</workbook>
</file>

<file path=xl/calcChain.xml><?xml version="1.0" encoding="utf-8"?>
<calcChain xmlns="http://schemas.openxmlformats.org/spreadsheetml/2006/main">
  <c r="F29" i="34" l="1"/>
  <c r="F28" i="34"/>
  <c r="F27" i="34"/>
  <c r="E27" i="34"/>
  <c r="D27" i="34"/>
  <c r="C27" i="34"/>
  <c r="F16" i="34"/>
  <c r="F17" i="34"/>
  <c r="F15" i="34" s="1"/>
  <c r="E15" i="34"/>
  <c r="D15" i="34"/>
  <c r="C15" i="34"/>
  <c r="F19" i="34"/>
  <c r="E30" i="34"/>
  <c r="F33" i="34"/>
  <c r="F31" i="34"/>
  <c r="F30" i="34" s="1"/>
  <c r="F26" i="34" s="1"/>
  <c r="F32" i="34"/>
  <c r="D24" i="34"/>
  <c r="D23" i="34" s="1"/>
  <c r="C24" i="34"/>
  <c r="C23" i="34"/>
  <c r="E26" i="34"/>
  <c r="E24" i="34"/>
  <c r="E23" i="34"/>
  <c r="E22" i="34" s="1"/>
  <c r="D30" i="34"/>
  <c r="D26" i="34"/>
  <c r="C30" i="34"/>
  <c r="C26" i="34"/>
  <c r="C22" i="34"/>
  <c r="C18" i="34"/>
  <c r="C14" i="34" s="1"/>
  <c r="D18" i="34"/>
  <c r="D14" i="34"/>
  <c r="D13" i="34" s="1"/>
  <c r="E18" i="34"/>
  <c r="E14" i="34"/>
  <c r="E13" i="34"/>
  <c r="F25" i="34"/>
  <c r="F24" i="34"/>
  <c r="F20" i="34"/>
  <c r="F21" i="34"/>
  <c r="C13" i="34" l="1"/>
  <c r="F14" i="34"/>
  <c r="F13" i="34" s="1"/>
  <c r="D22" i="34"/>
  <c r="F23" i="34"/>
  <c r="F22" i="34" s="1"/>
  <c r="F18" i="34"/>
</calcChain>
</file>

<file path=xl/sharedStrings.xml><?xml version="1.0" encoding="utf-8"?>
<sst xmlns="http://schemas.openxmlformats.org/spreadsheetml/2006/main" count="41" uniqueCount="34">
  <si>
    <t>Спеціальний фонд</t>
  </si>
  <si>
    <t>(грн.)</t>
  </si>
  <si>
    <t>Код</t>
  </si>
  <si>
    <t>Разом</t>
  </si>
  <si>
    <t>Загальний фонд</t>
  </si>
  <si>
    <t>Додаток 6</t>
  </si>
  <si>
    <t>Назва</t>
  </si>
  <si>
    <t>У т.ч. бюджет розвитку</t>
  </si>
  <si>
    <t>200000</t>
  </si>
  <si>
    <t>Внутрішнє фінансування</t>
  </si>
  <si>
    <t>600000</t>
  </si>
  <si>
    <t>Фінансування за активними операціями</t>
  </si>
  <si>
    <t>Фінансування за рахунок зміни залишків коштів бюджетів</t>
  </si>
  <si>
    <t>Зміни обсягів  готівкових коштів</t>
  </si>
  <si>
    <t>Секретар Мелітопольської міської ради</t>
  </si>
  <si>
    <t>А.О.Полячонок</t>
  </si>
  <si>
    <t>Мелітопольської міської ради</t>
  </si>
  <si>
    <t>Запорізької області</t>
  </si>
  <si>
    <t>Кошти, що передаються із загального фонду бюджету до бюджету розвитку (спеціального фонду)</t>
  </si>
  <si>
    <t xml:space="preserve">Начальник фінансового управління Мелітопольської міської ради </t>
  </si>
  <si>
    <t>На початок періоду</t>
  </si>
  <si>
    <t>На кінець періоду</t>
  </si>
  <si>
    <t>Н.В.Доломан</t>
  </si>
  <si>
    <t>Фінансування за борговими операціями</t>
  </si>
  <si>
    <t>Внутрішні запозичення</t>
  </si>
  <si>
    <t>Середньострокові зобов"язання</t>
  </si>
  <si>
    <t>Фінансування бюджету за типом кредитора</t>
  </si>
  <si>
    <t>Фінансування бюджету за типом боргового зобов"язання</t>
  </si>
  <si>
    <t xml:space="preserve">Джерела фінансування бюджету м. Мелітополя на 2012 рік 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</si>
  <si>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</si>
  <si>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</si>
  <si>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</si>
  <si>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до рішення 24 сесії  VI скликання</t>
  </si>
  <si>
    <t>від 22/06/2012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</si>
</sst>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0.0"/>
    <numFmt numFmtId="216" formatCode="#,##0_ ;\-#,##0\ "/>
  </numFmts>
  <fonts count="29" x14ac:knownFonts="1">
    <font>
      <sz val="12"/>
      <name val="Times New Roman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</font>
    <font>
      <sz val="13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4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21" borderId="7" applyNumberFormat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8" fillId="0" borderId="0"/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</cellStyleXfs>
  <cellXfs count="46">
    <xf numFmtId="0" fontId="0" fillId="0" borderId="0" xfId="0"/>
    <xf numFmtId="0" fontId="2" fillId="0" borderId="0" xfId="36" applyNumberFormat="1" applyFont="1" applyFill="1" applyBorder="1" applyAlignment="1" applyProtection="1"/>
    <xf numFmtId="49" fontId="2" fillId="0" borderId="0" xfId="36" applyNumberFormat="1" applyFont="1" applyFill="1" applyBorder="1" applyAlignment="1" applyProtection="1">
      <alignment vertical="top" wrapText="1"/>
    </xf>
    <xf numFmtId="0" fontId="1" fillId="0" borderId="0" xfId="36" applyFont="1" applyAlignment="1">
      <alignment horizontal="left"/>
    </xf>
    <xf numFmtId="0" fontId="1" fillId="0" borderId="0" xfId="36" applyNumberFormat="1" applyFont="1" applyFill="1" applyBorder="1" applyAlignment="1" applyProtection="1"/>
    <xf numFmtId="0" fontId="8" fillId="0" borderId="0" xfId="36"/>
    <xf numFmtId="0" fontId="2" fillId="0" borderId="0" xfId="36" applyFont="1" applyAlignment="1">
      <alignment horizontal="left" vertical="center" wrapText="1"/>
    </xf>
    <xf numFmtId="0" fontId="2" fillId="0" borderId="0" xfId="36" applyNumberFormat="1" applyFont="1" applyFill="1" applyBorder="1" applyAlignment="1" applyProtection="1">
      <alignment horizontal="left" vertical="top" wrapText="1"/>
    </xf>
    <xf numFmtId="0" fontId="2" fillId="0" borderId="0" xfId="36" applyNumberFormat="1" applyFont="1" applyFill="1" applyBorder="1" applyAlignment="1" applyProtection="1">
      <alignment horizontal="center" vertical="center"/>
    </xf>
    <xf numFmtId="0" fontId="2" fillId="24" borderId="10" xfId="36" applyFont="1" applyFill="1" applyBorder="1" applyAlignment="1">
      <alignment horizontal="center" vertical="top" wrapText="1"/>
    </xf>
    <xf numFmtId="0" fontId="2" fillId="24" borderId="10" xfId="36" applyNumberFormat="1" applyFont="1" applyFill="1" applyBorder="1" applyAlignment="1" applyProtection="1">
      <alignment horizontal="center" vertical="center"/>
    </xf>
    <xf numFmtId="0" fontId="2" fillId="0" borderId="0" xfId="36" applyNumberFormat="1" applyFont="1" applyFill="1" applyBorder="1" applyAlignment="1" applyProtection="1">
      <alignment horizontal="justify" wrapText="1"/>
    </xf>
    <xf numFmtId="0" fontId="1" fillId="0" borderId="0" xfId="36" applyFont="1"/>
    <xf numFmtId="180" fontId="1" fillId="0" borderId="0" xfId="36" applyNumberFormat="1" applyFont="1" applyBorder="1"/>
    <xf numFmtId="1" fontId="8" fillId="0" borderId="0" xfId="36" applyNumberFormat="1"/>
    <xf numFmtId="0" fontId="1" fillId="0" borderId="0" xfId="36" applyFont="1" applyAlignment="1">
      <alignment horizontal="center" vertical="center"/>
    </xf>
    <xf numFmtId="0" fontId="1" fillId="0" borderId="0" xfId="0" applyFont="1"/>
    <xf numFmtId="0" fontId="24" fillId="0" borderId="0" xfId="0" applyFont="1"/>
    <xf numFmtId="0" fontId="1" fillId="0" borderId="0" xfId="0" applyFont="1" applyAlignment="1">
      <alignment wrapText="1"/>
    </xf>
    <xf numFmtId="0" fontId="25" fillId="0" borderId="0" xfId="0" applyFont="1"/>
    <xf numFmtId="0" fontId="2" fillId="0" borderId="10" xfId="36" applyFont="1" applyBorder="1" applyAlignment="1">
      <alignment horizontal="left" vertical="center"/>
    </xf>
    <xf numFmtId="0" fontId="2" fillId="0" borderId="10" xfId="36" applyFont="1" applyBorder="1" applyAlignment="1">
      <alignment horizontal="justify" wrapText="1"/>
    </xf>
    <xf numFmtId="216" fontId="2" fillId="24" borderId="10" xfId="36" applyNumberFormat="1" applyFont="1" applyFill="1" applyBorder="1" applyAlignment="1" applyProtection="1">
      <alignment horizontal="right" vertical="center"/>
    </xf>
    <xf numFmtId="0" fontId="2" fillId="0" borderId="10" xfId="36" applyNumberFormat="1" applyFont="1" applyFill="1" applyBorder="1" applyAlignment="1" applyProtection="1"/>
    <xf numFmtId="0" fontId="2" fillId="0" borderId="10" xfId="36" applyNumberFormat="1" applyFont="1" applyFill="1" applyBorder="1" applyAlignment="1" applyProtection="1">
      <alignment horizontal="justify" wrapText="1"/>
    </xf>
    <xf numFmtId="216" fontId="23" fillId="24" borderId="10" xfId="36" applyNumberFormat="1" applyFont="1" applyFill="1" applyBorder="1" applyAlignment="1" applyProtection="1"/>
    <xf numFmtId="0" fontId="2" fillId="0" borderId="0" xfId="0" applyFont="1" applyAlignment="1">
      <alignment horizontal="justify" wrapText="1"/>
    </xf>
    <xf numFmtId="1" fontId="2" fillId="0" borderId="0" xfId="36" applyNumberFormat="1" applyFont="1" applyFill="1" applyBorder="1" applyAlignment="1">
      <alignment horizontal="right" vertical="center"/>
    </xf>
    <xf numFmtId="0" fontId="1" fillId="0" borderId="0" xfId="0" applyFont="1" applyFill="1"/>
    <xf numFmtId="0" fontId="24" fillId="0" borderId="0" xfId="0" applyFont="1" applyFill="1"/>
    <xf numFmtId="0" fontId="1" fillId="0" borderId="0" xfId="0" applyFont="1" applyFill="1" applyAlignment="1">
      <alignment horizontal="left"/>
    </xf>
    <xf numFmtId="2" fontId="2" fillId="0" borderId="0" xfId="36" applyNumberFormat="1" applyFont="1" applyFill="1" applyBorder="1" applyAlignment="1" applyProtection="1"/>
    <xf numFmtId="0" fontId="2" fillId="0" borderId="10" xfId="0" applyFont="1" applyBorder="1" applyAlignment="1">
      <alignment horizontal="justify" wrapText="1"/>
    </xf>
    <xf numFmtId="0" fontId="26" fillId="0" borderId="0" xfId="0" applyFont="1" applyBorder="1" applyAlignment="1">
      <alignment wrapText="1"/>
    </xf>
    <xf numFmtId="0" fontId="26" fillId="0" borderId="0" xfId="0" applyFont="1" applyBorder="1" applyAlignment="1">
      <alignment horizontal="center" wrapText="1"/>
    </xf>
    <xf numFmtId="216" fontId="2" fillId="24" borderId="10" xfId="36" applyNumberFormat="1" applyFont="1" applyFill="1" applyBorder="1" applyAlignment="1" applyProtection="1"/>
    <xf numFmtId="216" fontId="2" fillId="24" borderId="10" xfId="36" applyNumberFormat="1" applyFont="1" applyFill="1" applyBorder="1" applyAlignment="1" applyProtection="1">
      <alignment horizontal="center" vertical="center"/>
    </xf>
    <xf numFmtId="0" fontId="27" fillId="24" borderId="10" xfId="36" applyNumberFormat="1" applyFont="1" applyFill="1" applyBorder="1" applyAlignment="1" applyProtection="1">
      <alignment horizontal="center" vertical="center"/>
    </xf>
    <xf numFmtId="0" fontId="2" fillId="0" borderId="10" xfId="36" applyFont="1" applyBorder="1" applyAlignment="1">
      <alignment horizontal="left" wrapText="1"/>
    </xf>
    <xf numFmtId="0" fontId="28" fillId="0" borderId="0" xfId="36" applyFont="1" applyAlignment="1">
      <alignment horizontal="center" vertical="center"/>
    </xf>
    <xf numFmtId="0" fontId="2" fillId="24" borderId="11" xfId="36" applyFont="1" applyFill="1" applyBorder="1" applyAlignment="1">
      <alignment horizontal="center" vertical="center" wrapText="1"/>
    </xf>
    <xf numFmtId="0" fontId="2" fillId="24" borderId="12" xfId="36" applyFont="1" applyFill="1" applyBorder="1" applyAlignment="1">
      <alignment horizontal="center" vertical="center" wrapText="1"/>
    </xf>
    <xf numFmtId="0" fontId="2" fillId="24" borderId="11" xfId="36" applyFont="1" applyFill="1" applyBorder="1" applyAlignment="1">
      <alignment horizontal="center" vertical="top" wrapText="1"/>
    </xf>
    <xf numFmtId="0" fontId="2" fillId="24" borderId="12" xfId="36" applyFont="1" applyFill="1" applyBorder="1" applyAlignment="1">
      <alignment horizontal="center" vertical="top" wrapText="1"/>
    </xf>
    <xf numFmtId="0" fontId="2" fillId="24" borderId="13" xfId="36" applyFont="1" applyFill="1" applyBorder="1" applyAlignment="1">
      <alignment horizontal="center" vertical="top"/>
    </xf>
    <xf numFmtId="0" fontId="2" fillId="24" borderId="14" xfId="36" applyFont="1" applyFill="1" applyBorder="1" applyAlignment="1">
      <alignment horizontal="center" vertical="top"/>
    </xf>
  </cellXfs>
  <cellStyles count="4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05_39_26-0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4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tabSelected="1" topLeftCell="A26" workbookViewId="0">
      <selection activeCell="I5" sqref="I5"/>
    </sheetView>
  </sheetViews>
  <sheetFormatPr defaultColWidth="8" defaultRowHeight="12.75" x14ac:dyDescent="0.2"/>
  <cols>
    <col min="1" max="1" width="8" style="5" customWidth="1"/>
    <col min="2" max="2" width="56.75" style="5" customWidth="1"/>
    <col min="3" max="3" width="15.125" style="5" bestFit="1" customWidth="1"/>
    <col min="4" max="4" width="13.25" style="5" customWidth="1"/>
    <col min="5" max="5" width="13.125" style="5" customWidth="1"/>
    <col min="6" max="6" width="11.75" style="5" customWidth="1"/>
    <col min="7" max="16384" width="8" style="5"/>
  </cols>
  <sheetData>
    <row r="1" spans="1:6" ht="16.5" x14ac:dyDescent="0.25">
      <c r="A1" s="1"/>
      <c r="B1" s="2"/>
      <c r="C1" s="1"/>
      <c r="D1" s="3" t="s">
        <v>5</v>
      </c>
    </row>
    <row r="2" spans="1:6" ht="16.5" customHeight="1" x14ac:dyDescent="0.25">
      <c r="A2" s="1"/>
      <c r="B2" s="2"/>
      <c r="C2" s="1"/>
      <c r="D2" s="16" t="s">
        <v>32</v>
      </c>
      <c r="F2" s="6"/>
    </row>
    <row r="3" spans="1:6" ht="16.5" customHeight="1" x14ac:dyDescent="0.25">
      <c r="A3" s="1"/>
      <c r="B3" s="2"/>
      <c r="C3" s="1"/>
      <c r="D3" s="16" t="s">
        <v>16</v>
      </c>
      <c r="F3" s="6"/>
    </row>
    <row r="4" spans="1:6" ht="16.5" customHeight="1" x14ac:dyDescent="0.25">
      <c r="A4" s="1"/>
      <c r="B4" s="2"/>
      <c r="C4" s="1"/>
      <c r="D4" s="16" t="s">
        <v>17</v>
      </c>
      <c r="F4" s="6"/>
    </row>
    <row r="5" spans="1:6" ht="16.5" x14ac:dyDescent="0.25">
      <c r="A5" s="1"/>
      <c r="B5" s="2"/>
      <c r="C5" s="1"/>
      <c r="D5" s="16" t="s">
        <v>33</v>
      </c>
      <c r="F5" s="1"/>
    </row>
    <row r="6" spans="1:6" ht="16.5" x14ac:dyDescent="0.25">
      <c r="A6" s="1"/>
      <c r="B6" s="2"/>
      <c r="C6" s="1"/>
      <c r="D6" s="1"/>
      <c r="E6" s="1"/>
      <c r="F6" s="1"/>
    </row>
    <row r="7" spans="1:6" ht="32.25" customHeight="1" x14ac:dyDescent="0.2">
      <c r="A7" s="39" t="s">
        <v>28</v>
      </c>
      <c r="B7" s="39"/>
      <c r="C7" s="39"/>
      <c r="D7" s="39"/>
      <c r="E7" s="39"/>
      <c r="F7" s="39"/>
    </row>
    <row r="8" spans="1:6" ht="15.75" x14ac:dyDescent="0.2">
      <c r="A8" s="15"/>
      <c r="B8" s="15"/>
      <c r="C8" s="15"/>
      <c r="D8" s="15"/>
      <c r="E8" s="15"/>
      <c r="F8" s="15"/>
    </row>
    <row r="9" spans="1:6" ht="16.5" x14ac:dyDescent="0.25">
      <c r="A9" s="1"/>
      <c r="B9" s="7"/>
      <c r="C9" s="1"/>
      <c r="D9" s="1"/>
      <c r="E9" s="1"/>
      <c r="F9" s="8" t="s">
        <v>1</v>
      </c>
    </row>
    <row r="10" spans="1:6" ht="16.5" x14ac:dyDescent="0.2">
      <c r="A10" s="40" t="s">
        <v>2</v>
      </c>
      <c r="B10" s="40" t="s">
        <v>6</v>
      </c>
      <c r="C10" s="42" t="s">
        <v>4</v>
      </c>
      <c r="D10" s="44" t="s">
        <v>0</v>
      </c>
      <c r="E10" s="45"/>
      <c r="F10" s="42" t="s">
        <v>3</v>
      </c>
    </row>
    <row r="11" spans="1:6" ht="49.5" x14ac:dyDescent="0.2">
      <c r="A11" s="41"/>
      <c r="B11" s="41"/>
      <c r="C11" s="43"/>
      <c r="D11" s="9" t="s">
        <v>3</v>
      </c>
      <c r="E11" s="9" t="s">
        <v>7</v>
      </c>
      <c r="F11" s="43"/>
    </row>
    <row r="12" spans="1:6" ht="16.5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</row>
    <row r="13" spans="1:6" ht="16.5" x14ac:dyDescent="0.2">
      <c r="A13" s="10"/>
      <c r="B13" s="37" t="s">
        <v>26</v>
      </c>
      <c r="C13" s="36">
        <f>SUM(C14)</f>
        <v>-7869079</v>
      </c>
      <c r="D13" s="36">
        <f>SUM(D14)</f>
        <v>13586384</v>
      </c>
      <c r="E13" s="36">
        <f>SUM(E14)</f>
        <v>12951875</v>
      </c>
      <c r="F13" s="22">
        <f>SUM(F14)</f>
        <v>5717305</v>
      </c>
    </row>
    <row r="14" spans="1:6" ht="16.5" x14ac:dyDescent="0.25">
      <c r="A14" s="20" t="s">
        <v>8</v>
      </c>
      <c r="B14" s="21" t="s">
        <v>9</v>
      </c>
      <c r="C14" s="22">
        <f>SUM(C18+C15)</f>
        <v>-7869079</v>
      </c>
      <c r="D14" s="22">
        <f>SUM(D18+D15)</f>
        <v>13586384</v>
      </c>
      <c r="E14" s="22">
        <f>SUM(E18+E15)</f>
        <v>12951875</v>
      </c>
      <c r="F14" s="22">
        <f t="shared" ref="F14:F25" si="0">C14+D14</f>
        <v>5717305</v>
      </c>
    </row>
    <row r="15" spans="1:6" ht="33" x14ac:dyDescent="0.25">
      <c r="A15" s="20">
        <v>206000</v>
      </c>
      <c r="B15" s="38" t="s">
        <v>29</v>
      </c>
      <c r="C15" s="22">
        <f>SUM(C17-C16)</f>
        <v>0</v>
      </c>
      <c r="D15" s="22">
        <f>SUM(D17-D16)</f>
        <v>0</v>
      </c>
      <c r="E15" s="22">
        <f>SUM(E17-E16)</f>
        <v>0</v>
      </c>
      <c r="F15" s="22">
        <f>SUM(F17-F16)</f>
        <v>0</v>
      </c>
    </row>
    <row r="16" spans="1:6" ht="33" x14ac:dyDescent="0.25">
      <c r="A16" s="20">
        <v>206100</v>
      </c>
      <c r="B16" s="21" t="s">
        <v>30</v>
      </c>
      <c r="C16" s="22"/>
      <c r="D16" s="22">
        <v>8500000</v>
      </c>
      <c r="E16" s="22">
        <v>8500000</v>
      </c>
      <c r="F16" s="22">
        <f t="shared" si="0"/>
        <v>8500000</v>
      </c>
    </row>
    <row r="17" spans="1:6" ht="17.25" customHeight="1" x14ac:dyDescent="0.25">
      <c r="A17" s="23">
        <v>206200</v>
      </c>
      <c r="B17" s="24" t="s">
        <v>31</v>
      </c>
      <c r="C17" s="35"/>
      <c r="D17" s="22">
        <v>8500000</v>
      </c>
      <c r="E17" s="22">
        <v>8500000</v>
      </c>
      <c r="F17" s="22">
        <f t="shared" si="0"/>
        <v>8500000</v>
      </c>
    </row>
    <row r="18" spans="1:6" ht="16.5" x14ac:dyDescent="0.25">
      <c r="A18" s="20">
        <v>208000</v>
      </c>
      <c r="B18" s="21" t="s">
        <v>12</v>
      </c>
      <c r="C18" s="22">
        <f>SUM(C19-C20+C21)</f>
        <v>-7869079</v>
      </c>
      <c r="D18" s="22">
        <f>SUM(D19-D20+D21)</f>
        <v>13586384</v>
      </c>
      <c r="E18" s="22">
        <f>SUM(E19-E20+E21)</f>
        <v>12951875</v>
      </c>
      <c r="F18" s="22">
        <f t="shared" si="0"/>
        <v>5717305</v>
      </c>
    </row>
    <row r="19" spans="1:6" ht="16.5" customHeight="1" x14ac:dyDescent="0.25">
      <c r="A19" s="20">
        <v>208100</v>
      </c>
      <c r="B19" s="21" t="s">
        <v>20</v>
      </c>
      <c r="C19" s="22">
        <v>2538921</v>
      </c>
      <c r="D19" s="22">
        <v>3246685</v>
      </c>
      <c r="E19" s="22">
        <v>2593875</v>
      </c>
      <c r="F19" s="22">
        <f t="shared" si="0"/>
        <v>5785606</v>
      </c>
    </row>
    <row r="20" spans="1:6" ht="15.75" customHeight="1" x14ac:dyDescent="0.25">
      <c r="A20" s="23">
        <v>208200</v>
      </c>
      <c r="B20" s="24" t="s">
        <v>21</v>
      </c>
      <c r="C20" s="22">
        <v>50000</v>
      </c>
      <c r="D20" s="22">
        <v>18301</v>
      </c>
      <c r="E20" s="22"/>
      <c r="F20" s="22">
        <f t="shared" si="0"/>
        <v>68301</v>
      </c>
    </row>
    <row r="21" spans="1:6" ht="33" x14ac:dyDescent="0.25">
      <c r="A21" s="20">
        <v>208400</v>
      </c>
      <c r="B21" s="26" t="s">
        <v>18</v>
      </c>
      <c r="C21" s="22">
        <v>-10358000</v>
      </c>
      <c r="D21" s="22">
        <v>10358000</v>
      </c>
      <c r="E21" s="22">
        <v>10358000</v>
      </c>
      <c r="F21" s="22">
        <f t="shared" si="0"/>
        <v>0</v>
      </c>
    </row>
    <row r="22" spans="1:6" ht="16.5" x14ac:dyDescent="0.2">
      <c r="A22" s="20"/>
      <c r="B22" s="37" t="s">
        <v>27</v>
      </c>
      <c r="C22" s="22">
        <f>SUM(C23+C26)</f>
        <v>-7869079</v>
      </c>
      <c r="D22" s="22">
        <f>SUM(D23+D26)</f>
        <v>13586384</v>
      </c>
      <c r="E22" s="22">
        <f>SUM(E23+E26)</f>
        <v>12951875</v>
      </c>
      <c r="F22" s="22">
        <f>SUM(F23+F26)</f>
        <v>5717305</v>
      </c>
    </row>
    <row r="23" spans="1:6" ht="16.5" hidden="1" x14ac:dyDescent="0.25">
      <c r="A23" s="23">
        <v>400000</v>
      </c>
      <c r="B23" s="24" t="s">
        <v>23</v>
      </c>
      <c r="C23" s="22">
        <f t="shared" ref="C23:E24" si="1">SUM(C24)</f>
        <v>0</v>
      </c>
      <c r="D23" s="22">
        <f t="shared" si="1"/>
        <v>0</v>
      </c>
      <c r="E23" s="22">
        <f t="shared" si="1"/>
        <v>0</v>
      </c>
      <c r="F23" s="22">
        <f t="shared" si="0"/>
        <v>0</v>
      </c>
    </row>
    <row r="24" spans="1:6" ht="16.5" hidden="1" x14ac:dyDescent="0.25">
      <c r="A24" s="23">
        <v>401100</v>
      </c>
      <c r="B24" s="24" t="s">
        <v>24</v>
      </c>
      <c r="C24" s="22">
        <f t="shared" si="1"/>
        <v>0</v>
      </c>
      <c r="D24" s="22">
        <f t="shared" si="1"/>
        <v>0</v>
      </c>
      <c r="E24" s="22">
        <f t="shared" si="1"/>
        <v>0</v>
      </c>
      <c r="F24" s="22">
        <f t="shared" si="0"/>
        <v>0</v>
      </c>
    </row>
    <row r="25" spans="1:6" ht="16.5" hidden="1" x14ac:dyDescent="0.25">
      <c r="A25" s="23">
        <v>401102</v>
      </c>
      <c r="B25" s="24" t="s">
        <v>25</v>
      </c>
      <c r="C25" s="22"/>
      <c r="D25" s="22"/>
      <c r="E25" s="22"/>
      <c r="F25" s="22">
        <f t="shared" si="0"/>
        <v>0</v>
      </c>
    </row>
    <row r="26" spans="1:6" ht="16.5" x14ac:dyDescent="0.25">
      <c r="A26" s="20" t="s">
        <v>10</v>
      </c>
      <c r="B26" s="21" t="s">
        <v>11</v>
      </c>
      <c r="C26" s="22">
        <f>SUM(C30)</f>
        <v>-7869079</v>
      </c>
      <c r="D26" s="22">
        <f>SUM(D30)</f>
        <v>13586384</v>
      </c>
      <c r="E26" s="22">
        <f>SUM(E30)</f>
        <v>12951875</v>
      </c>
      <c r="F26" s="22">
        <f>SUM(F30)</f>
        <v>5717305</v>
      </c>
    </row>
    <row r="27" spans="1:6" ht="33" x14ac:dyDescent="0.25">
      <c r="A27" s="20">
        <v>601000</v>
      </c>
      <c r="B27" s="38" t="s">
        <v>29</v>
      </c>
      <c r="C27" s="22">
        <f>SUM(C29-C28)</f>
        <v>0</v>
      </c>
      <c r="D27" s="22">
        <f>SUM(D29-D28)</f>
        <v>0</v>
      </c>
      <c r="E27" s="22">
        <f>SUM(E29-E28)</f>
        <v>0</v>
      </c>
      <c r="F27" s="22">
        <f>SUM(F29-F28)</f>
        <v>0</v>
      </c>
    </row>
    <row r="28" spans="1:6" ht="33" x14ac:dyDescent="0.25">
      <c r="A28" s="20">
        <v>601100</v>
      </c>
      <c r="B28" s="21" t="s">
        <v>30</v>
      </c>
      <c r="C28" s="22"/>
      <c r="D28" s="22">
        <v>8500000</v>
      </c>
      <c r="E28" s="22">
        <v>8500000</v>
      </c>
      <c r="F28" s="22">
        <f>C28+D28</f>
        <v>8500000</v>
      </c>
    </row>
    <row r="29" spans="1:6" ht="16.5" customHeight="1" x14ac:dyDescent="0.25">
      <c r="A29" s="23">
        <v>601200</v>
      </c>
      <c r="B29" s="24" t="s">
        <v>31</v>
      </c>
      <c r="C29" s="25"/>
      <c r="D29" s="22">
        <v>8500000</v>
      </c>
      <c r="E29" s="22">
        <v>8500000</v>
      </c>
      <c r="F29" s="22">
        <f>C29+D29</f>
        <v>8500000</v>
      </c>
    </row>
    <row r="30" spans="1:6" ht="16.5" x14ac:dyDescent="0.25">
      <c r="A30" s="20">
        <v>602000</v>
      </c>
      <c r="B30" s="21" t="s">
        <v>13</v>
      </c>
      <c r="C30" s="22">
        <f>SUM(C31-C32+C33)</f>
        <v>-7869079</v>
      </c>
      <c r="D30" s="22">
        <f>SUM(D31-D32+D33)</f>
        <v>13586384</v>
      </c>
      <c r="E30" s="22">
        <f>SUM(E31-E32+E33)</f>
        <v>12951875</v>
      </c>
      <c r="F30" s="22">
        <f>SUM(F31-F32+F33)</f>
        <v>5717305</v>
      </c>
    </row>
    <row r="31" spans="1:6" ht="16.5" x14ac:dyDescent="0.25">
      <c r="A31" s="20">
        <v>602100</v>
      </c>
      <c r="B31" s="21" t="s">
        <v>20</v>
      </c>
      <c r="C31" s="22">
        <v>2538921</v>
      </c>
      <c r="D31" s="22">
        <v>3246685</v>
      </c>
      <c r="E31" s="22">
        <v>2593875</v>
      </c>
      <c r="F31" s="22">
        <f>C31+D31</f>
        <v>5785606</v>
      </c>
    </row>
    <row r="32" spans="1:6" ht="16.5" x14ac:dyDescent="0.25">
      <c r="A32" s="23">
        <v>602200</v>
      </c>
      <c r="B32" s="24" t="s">
        <v>21</v>
      </c>
      <c r="C32" s="22">
        <v>50000</v>
      </c>
      <c r="D32" s="22">
        <v>18301</v>
      </c>
      <c r="E32" s="22"/>
      <c r="F32" s="22">
        <f>C32+D32</f>
        <v>68301</v>
      </c>
    </row>
    <row r="33" spans="1:12" ht="33" x14ac:dyDescent="0.25">
      <c r="A33" s="20">
        <v>602400</v>
      </c>
      <c r="B33" s="32" t="s">
        <v>18</v>
      </c>
      <c r="C33" s="22">
        <v>-10358000</v>
      </c>
      <c r="D33" s="22">
        <v>10358000</v>
      </c>
      <c r="E33" s="22">
        <v>10358000</v>
      </c>
      <c r="F33" s="22">
        <f>C33+D33</f>
        <v>0</v>
      </c>
    </row>
    <row r="34" spans="1:12" ht="18" customHeight="1" x14ac:dyDescent="0.25">
      <c r="A34" s="1"/>
      <c r="B34" s="11"/>
      <c r="C34" s="27"/>
      <c r="D34" s="27"/>
      <c r="E34" s="27"/>
      <c r="F34" s="27"/>
    </row>
    <row r="35" spans="1:12" ht="16.5" x14ac:dyDescent="0.25">
      <c r="F35" s="31"/>
    </row>
    <row r="36" spans="1:12" ht="16.5" x14ac:dyDescent="0.25">
      <c r="A36" s="18"/>
      <c r="B36" s="16"/>
      <c r="C36" s="16"/>
      <c r="D36" s="16"/>
      <c r="E36" s="17"/>
      <c r="F36" s="1"/>
    </row>
    <row r="37" spans="1:12" ht="16.5" x14ac:dyDescent="0.25">
      <c r="A37" s="16" t="s">
        <v>19</v>
      </c>
      <c r="B37" s="19"/>
      <c r="C37" s="19"/>
      <c r="D37" s="19"/>
      <c r="E37" s="16" t="s">
        <v>22</v>
      </c>
      <c r="F37" s="1"/>
    </row>
    <row r="38" spans="1:12" ht="18.75" customHeight="1" x14ac:dyDescent="0.25">
      <c r="A38" s="1"/>
      <c r="B38" s="3"/>
      <c r="C38" s="12"/>
      <c r="D38" s="12"/>
      <c r="E38" s="12"/>
      <c r="G38" s="12"/>
      <c r="H38" s="12"/>
      <c r="I38" s="13"/>
      <c r="J38" s="12"/>
      <c r="K38" s="13"/>
      <c r="L38" s="4"/>
    </row>
    <row r="39" spans="1:12" ht="15.75" x14ac:dyDescent="0.25">
      <c r="A39" s="16" t="s">
        <v>14</v>
      </c>
      <c r="B39" s="28"/>
      <c r="C39" s="28"/>
      <c r="D39" s="29"/>
      <c r="E39" s="30" t="s">
        <v>15</v>
      </c>
      <c r="I39" s="4"/>
      <c r="J39" s="4"/>
    </row>
    <row r="40" spans="1:12" ht="18.75" x14ac:dyDescent="0.3">
      <c r="A40" s="33"/>
      <c r="B40" s="33"/>
    </row>
    <row r="41" spans="1:12" ht="18.75" x14ac:dyDescent="0.3">
      <c r="A41" s="34"/>
      <c r="B41" s="33"/>
    </row>
    <row r="42" spans="1:12" ht="18.75" x14ac:dyDescent="0.3">
      <c r="A42" s="34"/>
      <c r="B42" s="33"/>
    </row>
    <row r="43" spans="1:12" x14ac:dyDescent="0.2">
      <c r="C43" s="14"/>
    </row>
  </sheetData>
  <mergeCells count="6">
    <mergeCell ref="A7:F7"/>
    <mergeCell ref="A10:A11"/>
    <mergeCell ref="B10:B11"/>
    <mergeCell ref="C10:C11"/>
    <mergeCell ref="D10:E10"/>
    <mergeCell ref="F10:F11"/>
  </mergeCells>
  <phoneticPr fontId="22" type="noConversion"/>
  <pageMargins left="0.70866141732283472" right="0.55118110236220474" top="1.5354330708661419" bottom="0.98425196850393704" header="1.2598425196850394" footer="0.51181102362204722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 6 </vt:lpstr>
    </vt:vector>
  </TitlesOfParts>
  <Company>OBLFIN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</dc:creator>
  <cp:lastModifiedBy>Пользователь Windows</cp:lastModifiedBy>
  <cp:lastPrinted>2012-06-20T12:05:23Z</cp:lastPrinted>
  <dcterms:created xsi:type="dcterms:W3CDTF">2000-12-26T06:03:54Z</dcterms:created>
  <dcterms:modified xsi:type="dcterms:W3CDTF">2021-12-21T13:55:51Z</dcterms:modified>
</cp:coreProperties>
</file>