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/>
  </bookViews>
  <sheets>
    <sheet name="Д 6 на 2021" sheetId="166" r:id="rId1"/>
  </sheets>
  <definedNames>
    <definedName name="_xlnm.Print_Area" localSheetId="0">'Д 6 на 2021'!$A$1:$K$144</definedName>
  </definedNames>
  <calcPr calcId="162913"/>
</workbook>
</file>

<file path=xl/calcChain.xml><?xml version="1.0" encoding="utf-8"?>
<calcChain xmlns="http://schemas.openxmlformats.org/spreadsheetml/2006/main">
  <c r="J40" i="166" l="1"/>
  <c r="J136" i="166"/>
  <c r="J41" i="166"/>
  <c r="J53" i="166"/>
  <c r="J52" i="166"/>
  <c r="J44" i="166"/>
  <c r="J43" i="166"/>
  <c r="J18" i="166"/>
  <c r="J17" i="166"/>
  <c r="J77" i="166"/>
  <c r="J76" i="166"/>
  <c r="J49" i="166"/>
  <c r="J48" i="166"/>
  <c r="J15" i="166"/>
  <c r="J14" i="166"/>
</calcChain>
</file>

<file path=xl/sharedStrings.xml><?xml version="1.0" encoding="utf-8"?>
<sst xmlns="http://schemas.openxmlformats.org/spreadsheetml/2006/main" count="649" uniqueCount="209">
  <si>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</si>
  <si>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</si>
  <si>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</si>
  <si>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</si>
  <si>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</si>
  <si>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</si>
  <si>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</si>
  <si>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</si>
  <si>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</si>
  <si>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</si>
  <si>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</si>
  <si>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</si>
  <si>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</si>
  <si>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</si>
  <si>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</si>
  <si>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1020</t>
  </si>
  <si>
    <t>2010</t>
  </si>
  <si>
    <t>Багатопрофільна стаціонарна медична допомога населенню</t>
  </si>
  <si>
    <t>0600000</t>
  </si>
  <si>
    <t>0611020</t>
  </si>
  <si>
    <t>0800000</t>
  </si>
  <si>
    <t>0810000</t>
  </si>
  <si>
    <t>1210000</t>
  </si>
  <si>
    <t>6030</t>
  </si>
  <si>
    <t>1216030</t>
  </si>
  <si>
    <t>Організація благоустрою населених пунктів</t>
  </si>
  <si>
    <t>Надання дошкільної освіти</t>
  </si>
  <si>
    <t>1511020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</si>
  <si>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</si>
  <si>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</si>
  <si>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</si>
  <si>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</si>
  <si>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</si>
  <si>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</si>
  <si>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</si>
  <si>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</si>
  <si>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</si>
  <si>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</si>
  <si>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</si>
  <si>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</si>
  <si>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</si>
  <si>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</si>
  <si>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</si>
  <si>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</si>
  <si>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</si>
  <si>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</si>
  <si>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</si>
  <si>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</si>
  <si>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</si>
  <si>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</si>
  <si>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</si>
  <si>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</si>
  <si>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</si>
  <si>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</si>
  <si>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</si>
  <si>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</si>
  <si>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</si>
  <si>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</si>
  <si>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</si>
  <si>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</si>
  <si>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</si>
  <si>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 xml:space="preserve">    Яна ЧАБАН</t>
  </si>
  <si>
    <t>(код бюджету)</t>
  </si>
  <si>
    <t>0611010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</si>
  <si>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</si>
  <si>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</si>
  <si>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</si>
  <si>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>7310</t>
  </si>
  <si>
    <t>Будівництво об'єктів житлово-комунального господарства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</si>
  <si>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№ 23 ММР ЗО, вул. Гетьмана Сагайдачного, 262, м. Мелітополь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</si>
  <si>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</si>
  <si>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</si>
  <si>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</si>
  <si>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</si>
  <si>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</si>
  <si>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</si>
  <si>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</si>
  <si>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</si>
  <si>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</si>
  <si>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</si>
  <si>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</si>
  <si>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</si>
  <si>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</si>
  <si>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</si>
  <si>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</si>
  <si>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</si>
  <si>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1517366</t>
  </si>
  <si>
    <t>РАЗОМ ВИДАТКІВ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</si>
  <si>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</si>
  <si>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</si>
  <si>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>100</t>
  </si>
  <si>
    <t>2018-2021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</si>
  <si>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</si>
  <si>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</si>
  <si>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0726</t>
  </si>
  <si>
    <t>Первинна медична допомога населенню, що надається центрами первинної (медико-санітарної) допомоги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</si>
  <si>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</si>
  <si>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</si>
  <si>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</si>
  <si>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</si>
  <si>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</si>
  <si>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</si>
  <si>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</si>
  <si>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5031</t>
  </si>
  <si>
    <t>Капітальний ремонт частини приміщень КЗ «ДЮСШ №1» ММР ЗО за адресою: м. Мелітополь, вул. Героїв України, 42</t>
  </si>
  <si>
    <t>Капітальний ремонт вітражів зовнішньої сторони великої ігрової зали КЗ «ДЮСШ №1» ММР ЗО за адресою: м.Мелітополь, вул. Героїв України, 42</t>
  </si>
  <si>
    <t>Дошкільний навчальний заклад № 24 "Ластівка" комбінованого типу вул. Робоча, 59, м. Мелітополь Запорізька область - капітальний ремонт (коригування)</t>
  </si>
  <si>
    <t>ЗОШ І-ІІІ ступенів № 4 ММР ЗО, вул. Пушкіна, 77                                  м. Мелітополь - капітальний ремонт (коригування)</t>
  </si>
  <si>
    <t>ЗОШ І-ІІІ ступенів № 4 ММР ЗО, вул. Пушкіна, 77                                м. Мелітополь - капітальний ремонт вікон</t>
  </si>
  <si>
    <t>2021</t>
  </si>
  <si>
    <t>Амбулаторія загальної практики-сімейної медицини № 1 комунального некормеційного підприємства "Центр первинної медико-санітарної допомоги № 2, вул. Михайла Оратовського, 157, м. Мелітополь, Запорізька область - капітальний ремонт</t>
  </si>
  <si>
    <t>Амбулаторія загальної практики-сімейної медицини № 2 (Підрозділ 2) комунального некормеційного підприємства  "Центр первинної медико-санітарної допомоги № 2", вул. Івана Алексєєва, 7, м. Мелітополь, Запорізька область - капітальний ремонт</t>
  </si>
  <si>
    <t>Капітальний ремонт амбулаторії загальної практики-сімейної медицини № 4 комунального некомерційного підприємства "Центр первинної медико-санітарної допомоги № 2№ Мелітопольської міської ради Запорізької області за адресою: просп. Б.Хмельницького, 66 у м. Мелітополі - коригування</t>
  </si>
  <si>
    <t>Капітальний ремонт мереж вуличного освітлення в м. Мелітополі шляхом технічного переоснащення LED-світильниками</t>
  </si>
  <si>
    <t>Житловий будинок по вул. Свердлова, 39 м. Мелітополь - реконструкція систем автоматичної пожежної сиганалізації та димовидалення</t>
  </si>
  <si>
    <t>Житловий будинок по вул. Свердлова, 43 м. Мелітополь - реконструкція систем автоматичної пожежної сиганалізації та димовидалення</t>
  </si>
  <si>
    <t>Житловий будинок по вул. Дружби, 226 м. Мелітополь - реконструкція систем автоматичної пожежної сиганалізації та димовидалення</t>
  </si>
  <si>
    <t>Реконструкція комплексу нежитлових будівель по вул. Івана Алексєєва, 1 в м. Мелітополі Запорізької області під льодову арену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</si>
  <si>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</si>
  <si>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 xml:space="preserve"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 </t>
  </si>
  <si>
    <t>Реконструкція нежитлової будівлі по вул. Бєляєва,16,                      м. Мелітополь Запорізької області під житлову будівлю</t>
  </si>
  <si>
    <t>Реконструкція нежитлової будівлі по вул. Бєляєва,16,                             м. Мелітополь Запорізької області під житлову будівлю(приєднання до електричних мереж)</t>
  </si>
  <si>
    <t>Реконструкція нежитлових приміщень (IV під’їзд) по  вул. Брів-ла-Гайард, 6, м. Мелітополь Запорізької області під житлові приміщення (приєднання до електричних мереж)</t>
  </si>
  <si>
    <t>ДНЗ № 8 «Зірочка», вул. Гвардійська, 26/1, м. Мелітополь, Запорізька область – капітальний ремонт (коригування)</t>
  </si>
  <si>
    <t>Дитяча музична школа № 1, вул. Гетьманська, 135 м. Мелітополь, Запорізька область – капітальний ремонт (коригування)</t>
  </si>
  <si>
    <t>ЗОШ  І-ІІІ ступеня № 8, вул. Михайла Оратовського, 147                           м. Мелітополь Запорізької області– капітальний ремонт</t>
  </si>
  <si>
    <t>Палац культури залізничників, вул. Чайковського, 61, м. Мелітополь, Запорізька область  – капітальний ремонт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</si>
  <si>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</si>
  <si>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</si>
  <si>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</si>
  <si>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 м. Мелітополь, Запорізька область – капітальний ремонт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</si>
  <si>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</si>
  <si>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 - капітальний ремонт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</si>
  <si>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 - капітальний ремонт</t>
  </si>
  <si>
    <t>Мелітопольський міський краєзнавчий музей, вул. М. Грушевського, 18, м. Мелітополь Запорізька область - капітальний ремонт</t>
  </si>
  <si>
    <t>Комунальний заклад "Дитячо-юнацька спортивна школа № 1" Мелітопольської міської ради Запорізької, вул. Героїв України, 53, м. Мелітополь Запорізька область - капітальний ремонт</t>
  </si>
  <si>
    <t>Майновий комплекс стадіон “Машинобудівник”, вул. Ломоносова, 215, м. Мелітополь, Запорізька область - капітальний ремонт</t>
  </si>
  <si>
    <t>Комунальний заклад “Центр позашкільної освіти” Мелітопольської міської ради Запорізької області, вул. Іллі Стамболі, 17 м. Мелітополь, Запорізька область - капітальний ремонт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</si>
  <si>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</si>
  <si>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</si>
  <si>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</si>
  <si>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</si>
  <si>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 xml:space="preserve">Мелітопольська загальноосвітня школа І-ІІІ ступенів № 4 Мелітопольської міської ради Запорізької області, вул. Пушкіна, 77, м. Мелітополь, Запорізька область  - капітальний ремонт </t>
  </si>
  <si>
    <t>Дошкільний навчальний заклад № 1 імені 8 Березня санаторного типу Мелітопольської міської ради Запорізької області,  пр-т Богдана Хмельницького, 49, м. Мелітополь, Запорізька область - капітальний ремонт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</si>
  <si>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</si>
  <si>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Дошкільний навчальний заклад  № 47 «Берізка» Мелітопольської міської ради Запорізької області, вул. Інтеркультурна, 141 , м. Мелітополь, Запорізька область - капітальний ремонт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</si>
  <si>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</si>
  <si>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Капітальний ремонт вбудованих нежитлових приміщень за адресою: м. Мелітополь просп. 50 - річчя Перемоги, 17</t>
  </si>
  <si>
    <t>2019-2021</t>
  </si>
  <si>
    <t>2020-2021</t>
  </si>
  <si>
    <t>2019-2020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</si>
  <si>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</si>
  <si>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</si>
  <si>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</si>
  <si>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Дошкільний навчальний заклад № 26 «Світанок» загального типу Мелітопольської міської ради Запорізької області, пров. Сєдовців, 4, м. Мелітополь, Запорізька область - капітальний ремонт водостічної системи</t>
  </si>
  <si>
    <t>Дошкільний навчальний заклад № 36 «Берізка» комбінованого типу Мелітопольської міської ради Запорізької області, вул. Гетьманська, 73-б, м. Мелітополь, Запорізька область – капітальний ремонт санвузлів</t>
  </si>
  <si>
    <t>Дошкільний навчальний заклад № 78 «Вогник» загального типу, Мелітопольської міської ради Запорізької області, вул. Гетьмана Сагайдачного, 272/1,  м. Мелітополь, Запорізька область – капітальний ремонт санвузлів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</si>
  <si>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огорожі прилеглої території</t>
  </si>
  <si>
    <t>Дошкільний навчальний заклад № 40 «Калинонька» комбінованого типу  Мелітопольської міської ради Запорізької області, вул. Гризодубової, 53, м. Мелітополь, Запорізька область -  капітальний ремонт огорожі прилеглої території</t>
  </si>
  <si>
    <t xml:space="preserve"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тіньових навісів 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</si>
  <si>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зелених насаджень</t>
  </si>
  <si>
    <t>Дошкільний навчальний заклад № 29 «Золотий півник» комбінованого типу Мелітопольської міської ради Запорізької області,вул. Олеся Гончара, 111, м. Мелітополь, Запорізька область -  капітальний ремонт зелених насаджень</t>
  </si>
  <si>
    <t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зелених насаджень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</si>
  <si>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</si>
  <si>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- капітальний ремонт приміщень (заміна вікон)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</si>
  <si>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</si>
  <si>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вентиляційної системи спортивної зали</t>
  </si>
  <si>
    <t>Мелітопольська загальноосвітня школа І-ІІІ ступенів № 11 Мелітопольської міської ради Запорізької області, вул. Петра Дорошенка, 38, м.  Мелітополь, Запорізька область - капітальний ремонт покрівлі майстерні</t>
  </si>
  <si>
    <t>Мелітопольська загальноосвітня школа І ступеня № 2 Мелітопольської міської ради Запорізької області, вул. Гвардійська, 5/1, м.  Мелітополь, Запорізька область - капітальний ремонт ганку з встановленням пандусу</t>
  </si>
  <si>
    <t>Ліцей № 5 Мелітопольської міської ради Запорізької області, вул. Байбулатова, 12, м. Мелітполь,Запорізька область - капітальний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</si>
  <si>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</si>
  <si>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зелених насаджень</t>
  </si>
  <si>
    <t>Капітальний ремонт зелених насаджень на перехресті пр-кту Б. Хмельницького та вул. Університетської в м. Мелітополі</t>
  </si>
  <si>
    <t>Капітальний ремонт підпірної стіни за адресою пр-кт Б. Хмельницького, 2 в м. Мелітополі</t>
  </si>
  <si>
    <t>Капітальний ремонт пристроїв світлофорної сигналізації на перехресті пр-кту 50-річчя Перемоги та вул. Брів-ла-Гайард в м. Мелітополі</t>
  </si>
  <si>
    <t>Капітальний ремонт контейнерного майданчику за адресою вул. Брів-ла-Гайард, 25 в м. Мелітополі</t>
  </si>
  <si>
    <t>Капітальний ремонт контейнерного майданчику за адресою б-р 30-річчя Перемоги, 1 в м. Мелітополі</t>
  </si>
  <si>
    <t>Капітальний ремонт контейнерного майданчику за адресою вул. Казарцева, 19 в м. Мелітополі</t>
  </si>
  <si>
    <t>Капітальний ремонт контейнерного майданчику за адресою вул. Дружби, 218 в м. Мелітополі</t>
  </si>
  <si>
    <t>Капітальний ремонт контейнерного майданчику за адресою пер. Садовий, 9 в м. Мелітополі</t>
  </si>
  <si>
    <t>Капітальний ремонт контейнерного майданчику за адресою вул. Седовцев, 2 в м. Мелітополі</t>
  </si>
  <si>
    <t>Капітальний ремонт контейнерного майданчику за адресою пр-кт Б. Хмельницького, 37 в м. Мелітополі</t>
  </si>
  <si>
    <t>Капітальний ремонт контейнерного майданчику за адресою вул. Пожарського, 2а в м. Мелітополі</t>
  </si>
  <si>
    <t>Капітальний ремонт контейнерного майданчику за адресою вул. Гризодубової, 50 в м. Мелітополі</t>
  </si>
  <si>
    <t>Капітальний ремонт контейнерного майданчику за адресою вул. Каспійська, 7 в м. Мелітополі</t>
  </si>
  <si>
    <t>Капітальний ремонт контейнерного майданчику за адресою вул. Шмідта, 1 в м. Мелітополі</t>
  </si>
  <si>
    <t>Капітальний ремонт контейнерного майданчику за адресою вул. Героїв України, 55 в м. Мелітополі</t>
  </si>
  <si>
    <t>Капітальний ремонт контейнерного майданчику за адресою вул. Шмідта, 13 в м. Мелітополі</t>
  </si>
  <si>
    <t>Капітальний ремонт контейнерного майданчику за адресою вул. Гагаріна, 6 в м. Мелітополі</t>
  </si>
  <si>
    <t>Капітальний ремонт контейнерного майданчику за адресою вул. Шмідта, 20 в м. Мелітополі</t>
  </si>
  <si>
    <t>Капітальний ремонт контейнерного майданчику за адресою вул. Шмідта, 24 в м. Мелітополі</t>
  </si>
  <si>
    <t>Капітальний ремонт контейнерного майданчику за адресою вул. Шмідта, 40 в м. Мелітополі</t>
  </si>
  <si>
    <t>Капітальний ремонт житлової квартири Оипова  В. О., яка розташована за адресою м. Мелітополь, просп. Б. Хмельницького, буд. 71, кв. 27</t>
  </si>
  <si>
    <t>Капітальний ремонт житлової квартири Коп’євої Л. І., яка розташована за адресою: м. Мелітополь, вул. Героїв України, буд. 188, кв. 8</t>
  </si>
  <si>
    <t xml:space="preserve">Капітальний ремонт житлової квартири Аболмасова М. І., яка розташована за адресою: м. Мелітополь, вул. Казарцева, буд. 10, кв. 14-     </t>
  </si>
  <si>
    <t>Капітальний ремонт зелених насаджень по вул. Ломоносова (а районі буд.151)   в м. Мелітополі</t>
  </si>
  <si>
    <t>Капітальний ремонт пішохідної зони за адресою вул. Гетьманська, 20 в м. Мелітополі</t>
  </si>
  <si>
    <t>0717366</t>
  </si>
  <si>
    <t>0700000</t>
  </si>
  <si>
    <t>Відділ охорони здоров'я Мелітопольської міської ради Запорізької області</t>
  </si>
  <si>
    <t>0710000</t>
  </si>
  <si>
    <t>Капітальний ремонт КУ "Центр первинної медико-санітарної допомоги №1" ММР ЗО по проспекту Б. Хмельницького, 46 у м. Мелітополі"</t>
  </si>
  <si>
    <t>коштів бюджету розвитку  на здійснення заходів на будівництво, реконструкцію і реставрацію, капітальний ремонт  об"єктів виробничої, комунікаційної та соціальної іфраструктури за об"єктами у  2021  році</t>
  </si>
  <si>
    <t>Мелітопольський міський голова</t>
  </si>
  <si>
    <t xml:space="preserve">    Іван  ФЕДОРОВ</t>
  </si>
  <si>
    <t>08568000000</t>
  </si>
  <si>
    <t>Управління фізичної культури  та спорту Мелітопольської міської ради Запорізької області</t>
  </si>
  <si>
    <t>до рішення 1 сесії Мелітопольської міської ради Запорізької області VIII скликання</t>
  </si>
  <si>
    <t>від 17.12.2020    № 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</si>
</sst>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0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76" fontId="10" fillId="0" borderId="0" xfId="0" applyNumberFormat="1" applyFont="1"/>
    <xf numFmtId="0" fontId="5" fillId="0" borderId="0" xfId="0" applyFont="1" applyBorder="1" applyAlignment="1">
      <alignment horizontal="center" wrapText="1"/>
    </xf>
    <xf numFmtId="176" fontId="4" fillId="0" borderId="0" xfId="0" applyNumberFormat="1" applyFont="1" applyBorder="1" applyAlignment="1">
      <alignment horizontal="right" wrapText="1"/>
    </xf>
    <xf numFmtId="176" fontId="9" fillId="0" borderId="0" xfId="0" applyNumberFormat="1" applyFont="1" applyBorder="1" applyAlignment="1">
      <alignment horizontal="center" wrapText="1"/>
    </xf>
    <xf numFmtId="176" fontId="9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76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Alignment="1"/>
    <xf numFmtId="1" fontId="17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" fontId="1" fillId="0" borderId="0" xfId="0" applyNumberFormat="1" applyFont="1"/>
    <xf numFmtId="1" fontId="6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1" fontId="10" fillId="0" borderId="0" xfId="0" applyNumberFormat="1" applyFont="1"/>
    <xf numFmtId="1" fontId="10" fillId="0" borderId="0" xfId="0" applyNumberFormat="1" applyFont="1" applyBorder="1"/>
    <xf numFmtId="1" fontId="8" fillId="0" borderId="0" xfId="0" applyNumberFormat="1" applyFont="1"/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0" fontId="0" fillId="0" borderId="0" xfId="0" applyFont="1" applyBorder="1"/>
    <xf numFmtId="176" fontId="0" fillId="0" borderId="0" xfId="0" applyNumberFormat="1" applyFont="1"/>
    <xf numFmtId="1" fontId="0" fillId="0" borderId="0" xfId="0" applyNumberFormat="1" applyFont="1"/>
    <xf numFmtId="0" fontId="20" fillId="0" borderId="0" xfId="0" applyFont="1" applyBorder="1"/>
    <xf numFmtId="1" fontId="0" fillId="0" borderId="0" xfId="0" applyNumberFormat="1" applyFont="1" applyBorder="1"/>
    <xf numFmtId="0" fontId="17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1" fontId="4" fillId="0" borderId="4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1" fontId="7" fillId="0" borderId="4" xfId="0" applyNumberFormat="1" applyFont="1" applyFill="1" applyBorder="1" applyAlignment="1">
      <alignment horizontal="left" wrapText="1"/>
    </xf>
    <xf numFmtId="1" fontId="7" fillId="0" borderId="5" xfId="0" applyNumberFormat="1" applyFont="1" applyFill="1" applyBorder="1" applyAlignment="1">
      <alignment horizontal="left" wrapText="1"/>
    </xf>
    <xf numFmtId="176" fontId="0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left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abSelected="1" topLeftCell="B1" zoomScale="80" zoomScaleNormal="80" workbookViewId="0">
      <pane xSplit="5" ySplit="13" topLeftCell="G84" activePane="bottomRight" state="frozen"/>
      <selection activeCell="B1" sqref="B1"/>
      <selection pane="topRight" activeCell="G1" sqref="G1"/>
      <selection pane="bottomLeft" activeCell="B14" sqref="B14"/>
      <selection pane="bottomRight" activeCell="F3" sqref="F3"/>
    </sheetView>
  </sheetViews>
  <sheetFormatPr defaultRowHeight="12.75" x14ac:dyDescent="0.2"/>
  <cols>
    <col min="1" max="1" width="12.85546875" style="22" hidden="1" customWidth="1"/>
    <col min="2" max="2" width="11.140625" style="22" customWidth="1"/>
    <col min="3" max="3" width="11.5703125" style="22" customWidth="1"/>
    <col min="4" max="4" width="13.85546875" style="22" customWidth="1"/>
    <col min="5" max="5" width="56.140625" style="22" customWidth="1"/>
    <col min="6" max="6" width="80" style="22" customWidth="1"/>
    <col min="7" max="7" width="12.7109375" style="22" customWidth="1"/>
    <col min="8" max="8" width="15.42578125" style="76" customWidth="1"/>
    <col min="9" max="9" width="14.140625" style="22" customWidth="1"/>
    <col min="10" max="10" width="15.85546875" style="22" customWidth="1"/>
    <col min="11" max="11" width="21.28515625" style="22" customWidth="1"/>
    <col min="12" max="12" width="10.85546875" style="82" customWidth="1"/>
    <col min="13" max="13" width="10.28515625" style="82" customWidth="1"/>
    <col min="14" max="14" width="10.7109375" style="22" customWidth="1"/>
    <col min="15" max="15" width="10.28515625" style="22" customWidth="1"/>
    <col min="16" max="16" width="8.5703125" style="22" customWidth="1"/>
    <col min="17" max="16384" width="9.140625" style="22"/>
  </cols>
  <sheetData>
    <row r="1" spans="1:12" ht="12.75" customHeight="1" x14ac:dyDescent="0.2">
      <c r="G1" s="27"/>
      <c r="H1" s="59" t="s">
        <v>49</v>
      </c>
      <c r="L1" s="80"/>
    </row>
    <row r="2" spans="1:12" ht="10.5" customHeight="1" x14ac:dyDescent="0.2">
      <c r="G2" s="72"/>
      <c r="H2" s="107" t="s">
        <v>207</v>
      </c>
      <c r="I2" s="107"/>
      <c r="J2" s="107"/>
      <c r="K2" s="107"/>
      <c r="L2" s="79"/>
    </row>
    <row r="3" spans="1:12" ht="16.5" customHeight="1" x14ac:dyDescent="0.25">
      <c r="F3" s="26"/>
      <c r="G3" s="72"/>
      <c r="H3" s="60" t="s">
        <v>208</v>
      </c>
      <c r="L3" s="81"/>
    </row>
    <row r="4" spans="1:12" ht="15" customHeight="1" x14ac:dyDescent="0.2">
      <c r="G4" s="72"/>
      <c r="H4" s="73"/>
      <c r="I4" s="72"/>
      <c r="J4" s="72"/>
      <c r="K4" s="72"/>
    </row>
    <row r="5" spans="1:12" ht="18.75" customHeight="1" x14ac:dyDescent="0.3">
      <c r="A5" s="23"/>
      <c r="B5" s="108" t="s">
        <v>45</v>
      </c>
      <c r="C5" s="109"/>
      <c r="D5" s="109"/>
      <c r="E5" s="109"/>
      <c r="F5" s="109"/>
      <c r="G5" s="109"/>
      <c r="H5" s="109"/>
      <c r="I5" s="109"/>
      <c r="J5" s="109"/>
      <c r="K5" s="109"/>
    </row>
    <row r="6" spans="1:12" ht="19.5" customHeight="1" x14ac:dyDescent="0.2">
      <c r="B6" s="110" t="s">
        <v>202</v>
      </c>
      <c r="C6" s="109"/>
      <c r="D6" s="109"/>
      <c r="E6" s="109"/>
      <c r="F6" s="109"/>
      <c r="G6" s="109"/>
      <c r="H6" s="109"/>
      <c r="I6" s="109"/>
      <c r="J6" s="109"/>
      <c r="K6" s="109"/>
    </row>
    <row r="7" spans="1:12" ht="18.75" x14ac:dyDescent="0.3">
      <c r="B7" s="111" t="s">
        <v>205</v>
      </c>
      <c r="C7" s="112"/>
      <c r="D7" s="24"/>
      <c r="E7" s="24"/>
      <c r="F7" s="24"/>
      <c r="G7" s="24"/>
      <c r="H7" s="61"/>
      <c r="I7" s="24"/>
      <c r="J7" s="24"/>
      <c r="K7" s="24"/>
    </row>
    <row r="8" spans="1:12" ht="15" x14ac:dyDescent="0.25">
      <c r="B8" s="113" t="s">
        <v>62</v>
      </c>
      <c r="C8" s="113"/>
      <c r="D8" s="1"/>
      <c r="E8" s="62"/>
      <c r="F8" s="1"/>
      <c r="G8" s="1"/>
      <c r="H8" s="62"/>
      <c r="I8" s="1"/>
      <c r="J8" s="1"/>
      <c r="K8" s="25" t="s">
        <v>0</v>
      </c>
    </row>
    <row r="9" spans="1:12" ht="17.25" customHeight="1" x14ac:dyDescent="0.2">
      <c r="A9" s="114" t="s">
        <v>4</v>
      </c>
      <c r="B9" s="117" t="s">
        <v>41</v>
      </c>
      <c r="C9" s="118" t="s">
        <v>42</v>
      </c>
      <c r="D9" s="119" t="s">
        <v>43</v>
      </c>
      <c r="E9" s="120" t="s">
        <v>44</v>
      </c>
      <c r="F9" s="103" t="s">
        <v>55</v>
      </c>
      <c r="G9" s="103" t="s">
        <v>56</v>
      </c>
      <c r="H9" s="105" t="s">
        <v>57</v>
      </c>
      <c r="I9" s="103" t="s">
        <v>58</v>
      </c>
      <c r="J9" s="103" t="s">
        <v>59</v>
      </c>
      <c r="K9" s="103" t="s">
        <v>60</v>
      </c>
      <c r="L9" s="83"/>
    </row>
    <row r="10" spans="1:12" ht="22.5" customHeight="1" x14ac:dyDescent="0.2">
      <c r="A10" s="115"/>
      <c r="B10" s="117"/>
      <c r="C10" s="118"/>
      <c r="D10" s="119"/>
      <c r="E10" s="120"/>
      <c r="F10" s="103"/>
      <c r="G10" s="103"/>
      <c r="H10" s="105"/>
      <c r="I10" s="103"/>
      <c r="J10" s="104"/>
      <c r="K10" s="103"/>
      <c r="L10" s="83"/>
    </row>
    <row r="11" spans="1:12" ht="50.25" customHeight="1" x14ac:dyDescent="0.2">
      <c r="A11" s="116"/>
      <c r="B11" s="117"/>
      <c r="C11" s="118"/>
      <c r="D11" s="119"/>
      <c r="E11" s="120"/>
      <c r="F11" s="103"/>
      <c r="G11" s="103"/>
      <c r="H11" s="105"/>
      <c r="I11" s="103"/>
      <c r="J11" s="104"/>
      <c r="K11" s="103"/>
      <c r="L11" s="83"/>
    </row>
    <row r="12" spans="1:12" ht="58.5" customHeight="1" x14ac:dyDescent="0.2">
      <c r="A12" s="35"/>
      <c r="B12" s="117"/>
      <c r="C12" s="118"/>
      <c r="D12" s="119"/>
      <c r="E12" s="104"/>
      <c r="F12" s="104"/>
      <c r="G12" s="104"/>
      <c r="H12" s="106"/>
      <c r="I12" s="104"/>
      <c r="J12" s="104"/>
      <c r="K12" s="104"/>
      <c r="L12" s="83"/>
    </row>
    <row r="13" spans="1:12" ht="15.75" customHeight="1" x14ac:dyDescent="0.2">
      <c r="A13" s="36">
        <v>1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63">
        <v>7</v>
      </c>
      <c r="I13" s="2">
        <v>8</v>
      </c>
      <c r="J13" s="2">
        <v>9</v>
      </c>
      <c r="K13" s="2">
        <v>10</v>
      </c>
      <c r="L13" s="83"/>
    </row>
    <row r="14" spans="1:12" ht="31.5" customHeight="1" x14ac:dyDescent="0.2">
      <c r="A14" s="36"/>
      <c r="B14" s="40" t="s">
        <v>97</v>
      </c>
      <c r="C14" s="40"/>
      <c r="D14" s="40"/>
      <c r="E14" s="40" t="s">
        <v>98</v>
      </c>
      <c r="F14" s="40"/>
      <c r="G14" s="40"/>
      <c r="H14" s="47"/>
      <c r="I14" s="40"/>
      <c r="J14" s="40">
        <f>J15</f>
        <v>450000</v>
      </c>
      <c r="K14" s="40"/>
      <c r="L14" s="83"/>
    </row>
    <row r="15" spans="1:12" ht="30" customHeight="1" x14ac:dyDescent="0.2">
      <c r="A15" s="36"/>
      <c r="B15" s="33" t="s">
        <v>99</v>
      </c>
      <c r="C15" s="33"/>
      <c r="D15" s="33"/>
      <c r="E15" s="97" t="s">
        <v>98</v>
      </c>
      <c r="F15" s="40"/>
      <c r="G15" s="40"/>
      <c r="H15" s="47"/>
      <c r="I15" s="40"/>
      <c r="J15" s="40">
        <f>J16</f>
        <v>450000</v>
      </c>
      <c r="K15" s="40"/>
      <c r="L15" s="83"/>
    </row>
    <row r="16" spans="1:12" ht="75.75" customHeight="1" x14ac:dyDescent="0.2">
      <c r="A16" s="36"/>
      <c r="B16" s="33" t="s">
        <v>100</v>
      </c>
      <c r="C16" s="33" t="s">
        <v>101</v>
      </c>
      <c r="D16" s="33" t="s">
        <v>5</v>
      </c>
      <c r="E16" s="33" t="s">
        <v>102</v>
      </c>
      <c r="F16" s="5" t="s">
        <v>147</v>
      </c>
      <c r="G16" s="5">
        <v>2021</v>
      </c>
      <c r="H16" s="58">
        <v>450000</v>
      </c>
      <c r="I16" s="5">
        <v>0</v>
      </c>
      <c r="J16" s="5">
        <v>450000</v>
      </c>
      <c r="K16" s="5">
        <v>100</v>
      </c>
      <c r="L16" s="83"/>
    </row>
    <row r="17" spans="1:12" ht="34.5" customHeight="1" x14ac:dyDescent="0.2">
      <c r="A17" s="36"/>
      <c r="B17" s="40" t="s">
        <v>18</v>
      </c>
      <c r="C17" s="40"/>
      <c r="D17" s="40"/>
      <c r="E17" s="40" t="s">
        <v>2</v>
      </c>
      <c r="F17" s="40"/>
      <c r="G17" s="40"/>
      <c r="H17" s="47"/>
      <c r="I17" s="40"/>
      <c r="J17" s="40">
        <f>J18</f>
        <v>4714000</v>
      </c>
      <c r="K17" s="40"/>
      <c r="L17" s="83"/>
    </row>
    <row r="18" spans="1:12" ht="35.25" customHeight="1" x14ac:dyDescent="0.2">
      <c r="A18" s="36"/>
      <c r="B18" s="33" t="s">
        <v>33</v>
      </c>
      <c r="C18" s="33"/>
      <c r="D18" s="33"/>
      <c r="E18" s="97" t="s">
        <v>2</v>
      </c>
      <c r="F18" s="33"/>
      <c r="G18" s="33"/>
      <c r="H18" s="45"/>
      <c r="I18" s="33"/>
      <c r="J18" s="45">
        <f>J19+J20+J21+J22+J23+J24+J25+J26+J27+J28+J29+J30+J31+J32+J33+J34+J35+J36+J37+J38+J39</f>
        <v>4714000</v>
      </c>
      <c r="K18" s="33"/>
      <c r="L18" s="83"/>
    </row>
    <row r="19" spans="1:12" ht="48.75" customHeight="1" x14ac:dyDescent="0.2">
      <c r="A19" s="36"/>
      <c r="B19" s="33" t="s">
        <v>63</v>
      </c>
      <c r="C19" s="33" t="s">
        <v>14</v>
      </c>
      <c r="D19" s="33" t="s">
        <v>6</v>
      </c>
      <c r="E19" s="57" t="s">
        <v>26</v>
      </c>
      <c r="F19" s="44" t="s">
        <v>151</v>
      </c>
      <c r="G19" s="33">
        <v>2021</v>
      </c>
      <c r="H19" s="45">
        <v>300000</v>
      </c>
      <c r="I19" s="33">
        <v>0</v>
      </c>
      <c r="J19" s="45">
        <v>300000</v>
      </c>
      <c r="K19" s="33">
        <v>100</v>
      </c>
      <c r="L19" s="83"/>
    </row>
    <row r="20" spans="1:12" ht="47.25" customHeight="1" x14ac:dyDescent="0.2">
      <c r="A20" s="36"/>
      <c r="B20" s="33" t="s">
        <v>63</v>
      </c>
      <c r="C20" s="33" t="s">
        <v>14</v>
      </c>
      <c r="D20" s="33" t="s">
        <v>6</v>
      </c>
      <c r="E20" s="57" t="s">
        <v>26</v>
      </c>
      <c r="F20" s="44" t="s">
        <v>152</v>
      </c>
      <c r="G20" s="33">
        <v>2021</v>
      </c>
      <c r="H20" s="45">
        <v>300000</v>
      </c>
      <c r="I20" s="33">
        <v>0</v>
      </c>
      <c r="J20" s="45">
        <v>300000</v>
      </c>
      <c r="K20" s="33">
        <v>100</v>
      </c>
      <c r="L20" s="83"/>
    </row>
    <row r="21" spans="1:12" ht="51" customHeight="1" x14ac:dyDescent="0.2">
      <c r="A21" s="36"/>
      <c r="B21" s="33" t="s">
        <v>63</v>
      </c>
      <c r="C21" s="33" t="s">
        <v>14</v>
      </c>
      <c r="D21" s="33" t="s">
        <v>6</v>
      </c>
      <c r="E21" s="57" t="s">
        <v>26</v>
      </c>
      <c r="F21" s="44" t="s">
        <v>153</v>
      </c>
      <c r="G21" s="33">
        <v>2021</v>
      </c>
      <c r="H21" s="45">
        <v>300000</v>
      </c>
      <c r="I21" s="33">
        <v>0</v>
      </c>
      <c r="J21" s="45">
        <v>300000</v>
      </c>
      <c r="K21" s="33">
        <v>100</v>
      </c>
      <c r="L21" s="83"/>
    </row>
    <row r="22" spans="1:12" ht="60" customHeight="1" x14ac:dyDescent="0.2">
      <c r="A22" s="36"/>
      <c r="B22" s="33" t="s">
        <v>63</v>
      </c>
      <c r="C22" s="33" t="s">
        <v>14</v>
      </c>
      <c r="D22" s="33" t="s">
        <v>6</v>
      </c>
      <c r="E22" s="57" t="s">
        <v>26</v>
      </c>
      <c r="F22" s="44" t="s">
        <v>154</v>
      </c>
      <c r="G22" s="33">
        <v>2021</v>
      </c>
      <c r="H22" s="45">
        <v>160000</v>
      </c>
      <c r="I22" s="33">
        <v>0</v>
      </c>
      <c r="J22" s="45">
        <v>160000</v>
      </c>
      <c r="K22" s="33">
        <v>100</v>
      </c>
      <c r="L22" s="83"/>
    </row>
    <row r="23" spans="1:12" ht="61.5" customHeight="1" x14ac:dyDescent="0.2">
      <c r="A23" s="36"/>
      <c r="B23" s="33" t="s">
        <v>63</v>
      </c>
      <c r="C23" s="33" t="s">
        <v>14</v>
      </c>
      <c r="D23" s="33" t="s">
        <v>6</v>
      </c>
      <c r="E23" s="57" t="s">
        <v>26</v>
      </c>
      <c r="F23" s="44" t="s">
        <v>155</v>
      </c>
      <c r="G23" s="33">
        <v>2021</v>
      </c>
      <c r="H23" s="45">
        <v>298000</v>
      </c>
      <c r="I23" s="33">
        <v>0</v>
      </c>
      <c r="J23" s="45">
        <v>298000</v>
      </c>
      <c r="K23" s="33">
        <v>100</v>
      </c>
      <c r="L23" s="83"/>
    </row>
    <row r="24" spans="1:12" ht="66" customHeight="1" x14ac:dyDescent="0.2">
      <c r="A24" s="36"/>
      <c r="B24" s="33" t="s">
        <v>63</v>
      </c>
      <c r="C24" s="33" t="s">
        <v>14</v>
      </c>
      <c r="D24" s="33" t="s">
        <v>6</v>
      </c>
      <c r="E24" s="57" t="s">
        <v>26</v>
      </c>
      <c r="F24" s="44" t="s">
        <v>156</v>
      </c>
      <c r="G24" s="33">
        <v>2021</v>
      </c>
      <c r="H24" s="45">
        <v>298000</v>
      </c>
      <c r="I24" s="33">
        <v>0</v>
      </c>
      <c r="J24" s="45">
        <v>298000</v>
      </c>
      <c r="K24" s="33">
        <v>100</v>
      </c>
      <c r="L24" s="83"/>
    </row>
    <row r="25" spans="1:12" ht="60.75" customHeight="1" x14ac:dyDescent="0.2">
      <c r="A25" s="36"/>
      <c r="B25" s="33" t="s">
        <v>63</v>
      </c>
      <c r="C25" s="33" t="s">
        <v>14</v>
      </c>
      <c r="D25" s="33" t="s">
        <v>6</v>
      </c>
      <c r="E25" s="57" t="s">
        <v>26</v>
      </c>
      <c r="F25" s="44" t="s">
        <v>157</v>
      </c>
      <c r="G25" s="33">
        <v>2021</v>
      </c>
      <c r="H25" s="45">
        <v>120000</v>
      </c>
      <c r="I25" s="33">
        <v>0</v>
      </c>
      <c r="J25" s="45">
        <v>120000</v>
      </c>
      <c r="K25" s="33">
        <v>100</v>
      </c>
      <c r="L25" s="83"/>
    </row>
    <row r="26" spans="1:12" ht="62.25" customHeight="1" x14ac:dyDescent="0.2">
      <c r="A26" s="36"/>
      <c r="B26" s="33" t="s">
        <v>63</v>
      </c>
      <c r="C26" s="33" t="s">
        <v>14</v>
      </c>
      <c r="D26" s="33" t="s">
        <v>6</v>
      </c>
      <c r="E26" s="57" t="s">
        <v>26</v>
      </c>
      <c r="F26" s="44" t="s">
        <v>158</v>
      </c>
      <c r="G26" s="33">
        <v>2021</v>
      </c>
      <c r="H26" s="45">
        <v>178000</v>
      </c>
      <c r="I26" s="33">
        <v>0</v>
      </c>
      <c r="J26" s="45">
        <v>178000</v>
      </c>
      <c r="K26" s="33">
        <v>100</v>
      </c>
      <c r="L26" s="83"/>
    </row>
    <row r="27" spans="1:12" ht="61.5" customHeight="1" x14ac:dyDescent="0.2">
      <c r="A27" s="36"/>
      <c r="B27" s="33" t="s">
        <v>63</v>
      </c>
      <c r="C27" s="33" t="s">
        <v>14</v>
      </c>
      <c r="D27" s="33" t="s">
        <v>6</v>
      </c>
      <c r="E27" s="57" t="s">
        <v>26</v>
      </c>
      <c r="F27" s="44" t="s">
        <v>159</v>
      </c>
      <c r="G27" s="33">
        <v>2021</v>
      </c>
      <c r="H27" s="45">
        <v>660000</v>
      </c>
      <c r="I27" s="33">
        <v>0</v>
      </c>
      <c r="J27" s="45">
        <v>660000</v>
      </c>
      <c r="K27" s="33">
        <v>100</v>
      </c>
      <c r="L27" s="83"/>
    </row>
    <row r="28" spans="1:12" ht="57" customHeight="1" x14ac:dyDescent="0.2">
      <c r="A28" s="36"/>
      <c r="B28" s="33" t="s">
        <v>63</v>
      </c>
      <c r="C28" s="33" t="s">
        <v>14</v>
      </c>
      <c r="D28" s="33" t="s">
        <v>6</v>
      </c>
      <c r="E28" s="57" t="s">
        <v>26</v>
      </c>
      <c r="F28" s="44" t="s">
        <v>160</v>
      </c>
      <c r="G28" s="33">
        <v>2021</v>
      </c>
      <c r="H28" s="45">
        <v>60000</v>
      </c>
      <c r="I28" s="33">
        <v>0</v>
      </c>
      <c r="J28" s="45">
        <v>60000</v>
      </c>
      <c r="K28" s="33">
        <v>100</v>
      </c>
      <c r="L28" s="83"/>
    </row>
    <row r="29" spans="1:12" ht="55.5" customHeight="1" x14ac:dyDescent="0.2">
      <c r="A29" s="36"/>
      <c r="B29" s="33" t="s">
        <v>63</v>
      </c>
      <c r="C29" s="33" t="s">
        <v>14</v>
      </c>
      <c r="D29" s="33" t="s">
        <v>6</v>
      </c>
      <c r="E29" s="57" t="s">
        <v>26</v>
      </c>
      <c r="F29" s="44" t="s">
        <v>161</v>
      </c>
      <c r="G29" s="33">
        <v>2021</v>
      </c>
      <c r="H29" s="45">
        <v>60000</v>
      </c>
      <c r="I29" s="33">
        <v>0</v>
      </c>
      <c r="J29" s="45">
        <v>60000</v>
      </c>
      <c r="K29" s="33">
        <v>100</v>
      </c>
      <c r="L29" s="83"/>
    </row>
    <row r="30" spans="1:12" ht="65.25" customHeight="1" x14ac:dyDescent="0.2">
      <c r="A30" s="36"/>
      <c r="B30" s="33" t="s">
        <v>63</v>
      </c>
      <c r="C30" s="33" t="s">
        <v>14</v>
      </c>
      <c r="D30" s="33" t="s">
        <v>6</v>
      </c>
      <c r="E30" s="57" t="s">
        <v>26</v>
      </c>
      <c r="F30" s="44" t="s">
        <v>162</v>
      </c>
      <c r="G30" s="33">
        <v>2021</v>
      </c>
      <c r="H30" s="45">
        <v>30000</v>
      </c>
      <c r="I30" s="33">
        <v>0</v>
      </c>
      <c r="J30" s="45">
        <v>30000</v>
      </c>
      <c r="K30" s="33">
        <v>100</v>
      </c>
      <c r="L30" s="83"/>
    </row>
    <row r="31" spans="1:12" ht="60" customHeight="1" x14ac:dyDescent="0.2">
      <c r="A31" s="36"/>
      <c r="B31" s="33" t="s">
        <v>63</v>
      </c>
      <c r="C31" s="33" t="s">
        <v>14</v>
      </c>
      <c r="D31" s="33" t="s">
        <v>6</v>
      </c>
      <c r="E31" s="57" t="s">
        <v>26</v>
      </c>
      <c r="F31" s="44" t="s">
        <v>163</v>
      </c>
      <c r="G31" s="33">
        <v>2021</v>
      </c>
      <c r="H31" s="45">
        <v>50000</v>
      </c>
      <c r="I31" s="33">
        <v>0</v>
      </c>
      <c r="J31" s="45">
        <v>50000</v>
      </c>
      <c r="K31" s="33">
        <v>100</v>
      </c>
      <c r="L31" s="83"/>
    </row>
    <row r="32" spans="1:12" ht="51.75" customHeight="1" x14ac:dyDescent="0.2">
      <c r="A32" s="36"/>
      <c r="B32" s="33" t="s">
        <v>19</v>
      </c>
      <c r="C32" s="33" t="s">
        <v>15</v>
      </c>
      <c r="D32" s="33" t="s">
        <v>7</v>
      </c>
      <c r="E32" s="44" t="s">
        <v>64</v>
      </c>
      <c r="F32" s="44" t="s">
        <v>164</v>
      </c>
      <c r="G32" s="33">
        <v>2021</v>
      </c>
      <c r="H32" s="68">
        <v>700000</v>
      </c>
      <c r="I32" s="33">
        <v>0</v>
      </c>
      <c r="J32" s="45">
        <v>700000</v>
      </c>
      <c r="K32" s="33">
        <v>100</v>
      </c>
      <c r="L32" s="85"/>
    </row>
    <row r="33" spans="1:15" ht="70.5" customHeight="1" x14ac:dyDescent="0.2">
      <c r="A33" s="36"/>
      <c r="B33" s="33" t="s">
        <v>19</v>
      </c>
      <c r="C33" s="33" t="s">
        <v>15</v>
      </c>
      <c r="D33" s="33" t="s">
        <v>7</v>
      </c>
      <c r="E33" s="44" t="s">
        <v>64</v>
      </c>
      <c r="F33" s="44" t="s">
        <v>165</v>
      </c>
      <c r="G33" s="33">
        <v>2021</v>
      </c>
      <c r="H33" s="68">
        <v>140000</v>
      </c>
      <c r="I33" s="33">
        <v>0</v>
      </c>
      <c r="J33" s="45">
        <v>140000</v>
      </c>
      <c r="K33" s="33">
        <v>100</v>
      </c>
      <c r="L33" s="83"/>
    </row>
    <row r="34" spans="1:15" ht="51.75" customHeight="1" x14ac:dyDescent="0.2">
      <c r="A34" s="36"/>
      <c r="B34" s="33" t="s">
        <v>19</v>
      </c>
      <c r="C34" s="33" t="s">
        <v>15</v>
      </c>
      <c r="D34" s="33" t="s">
        <v>7</v>
      </c>
      <c r="E34" s="44" t="s">
        <v>64</v>
      </c>
      <c r="F34" s="44" t="s">
        <v>166</v>
      </c>
      <c r="G34" s="33">
        <v>2021</v>
      </c>
      <c r="H34" s="68">
        <v>180000</v>
      </c>
      <c r="I34" s="33">
        <v>0</v>
      </c>
      <c r="J34" s="45">
        <v>180000</v>
      </c>
      <c r="K34" s="33">
        <v>100</v>
      </c>
      <c r="L34" s="83"/>
    </row>
    <row r="35" spans="1:15" ht="73.5" customHeight="1" x14ac:dyDescent="0.2">
      <c r="A35" s="36"/>
      <c r="B35" s="33" t="s">
        <v>19</v>
      </c>
      <c r="C35" s="33" t="s">
        <v>15</v>
      </c>
      <c r="D35" s="33" t="s">
        <v>7</v>
      </c>
      <c r="E35" s="44" t="s">
        <v>64</v>
      </c>
      <c r="F35" s="44" t="s">
        <v>167</v>
      </c>
      <c r="G35" s="33">
        <v>2021</v>
      </c>
      <c r="H35" s="68">
        <v>290000</v>
      </c>
      <c r="I35" s="33">
        <v>0</v>
      </c>
      <c r="J35" s="45">
        <v>290000</v>
      </c>
      <c r="K35" s="33">
        <v>100</v>
      </c>
      <c r="L35" s="83"/>
    </row>
    <row r="36" spans="1:15" ht="52.5" customHeight="1" x14ac:dyDescent="0.2">
      <c r="A36" s="36"/>
      <c r="B36" s="33" t="s">
        <v>19</v>
      </c>
      <c r="C36" s="33" t="s">
        <v>15</v>
      </c>
      <c r="D36" s="33" t="s">
        <v>7</v>
      </c>
      <c r="E36" s="44" t="s">
        <v>64</v>
      </c>
      <c r="F36" s="44" t="s">
        <v>168</v>
      </c>
      <c r="G36" s="33">
        <v>2021</v>
      </c>
      <c r="H36" s="68">
        <v>90000</v>
      </c>
      <c r="I36" s="33">
        <v>0</v>
      </c>
      <c r="J36" s="45">
        <v>90000</v>
      </c>
      <c r="K36" s="33">
        <v>100</v>
      </c>
      <c r="L36" s="83"/>
    </row>
    <row r="37" spans="1:15" ht="66.75" customHeight="1" x14ac:dyDescent="0.2">
      <c r="A37" s="36"/>
      <c r="B37" s="33" t="s">
        <v>19</v>
      </c>
      <c r="C37" s="33" t="s">
        <v>15</v>
      </c>
      <c r="D37" s="33" t="s">
        <v>7</v>
      </c>
      <c r="E37" s="44" t="s">
        <v>64</v>
      </c>
      <c r="F37" s="44" t="s">
        <v>169</v>
      </c>
      <c r="G37" s="33">
        <v>2021</v>
      </c>
      <c r="H37" s="68">
        <v>200000</v>
      </c>
      <c r="I37" s="33">
        <v>0</v>
      </c>
      <c r="J37" s="45">
        <v>200000</v>
      </c>
      <c r="K37" s="33">
        <v>100</v>
      </c>
      <c r="L37" s="84"/>
    </row>
    <row r="38" spans="1:15" ht="54.75" customHeight="1" x14ac:dyDescent="0.2">
      <c r="A38" s="36"/>
      <c r="B38" s="33" t="s">
        <v>19</v>
      </c>
      <c r="C38" s="33" t="s">
        <v>15</v>
      </c>
      <c r="D38" s="33" t="s">
        <v>7</v>
      </c>
      <c r="E38" s="44" t="s">
        <v>64</v>
      </c>
      <c r="F38" s="44" t="s">
        <v>170</v>
      </c>
      <c r="G38" s="33">
        <v>2021</v>
      </c>
      <c r="H38" s="68">
        <v>20000</v>
      </c>
      <c r="I38" s="33">
        <v>0</v>
      </c>
      <c r="J38" s="45">
        <v>20000</v>
      </c>
      <c r="K38" s="33">
        <v>100</v>
      </c>
      <c r="L38" s="84"/>
    </row>
    <row r="39" spans="1:15" ht="57.75" customHeight="1" x14ac:dyDescent="0.2">
      <c r="A39" s="36"/>
      <c r="B39" s="33" t="s">
        <v>19</v>
      </c>
      <c r="C39" s="33" t="s">
        <v>15</v>
      </c>
      <c r="D39" s="33" t="s">
        <v>7</v>
      </c>
      <c r="E39" s="44" t="s">
        <v>64</v>
      </c>
      <c r="F39" s="44" t="s">
        <v>171</v>
      </c>
      <c r="G39" s="33">
        <v>2021</v>
      </c>
      <c r="H39" s="68">
        <v>280000</v>
      </c>
      <c r="I39" s="33">
        <v>0</v>
      </c>
      <c r="J39" s="45">
        <v>280000</v>
      </c>
      <c r="K39" s="33">
        <v>100</v>
      </c>
      <c r="L39" s="84"/>
    </row>
    <row r="40" spans="1:15" ht="57.75" customHeight="1" x14ac:dyDescent="0.2">
      <c r="A40" s="36"/>
      <c r="B40" s="28" t="s">
        <v>198</v>
      </c>
      <c r="C40" s="28"/>
      <c r="D40" s="28"/>
      <c r="E40" s="53" t="s">
        <v>199</v>
      </c>
      <c r="F40" s="53"/>
      <c r="G40" s="28"/>
      <c r="H40" s="69"/>
      <c r="I40" s="28"/>
      <c r="J40" s="54">
        <f>J41</f>
        <v>1162000</v>
      </c>
      <c r="K40" s="28"/>
      <c r="L40" s="85"/>
    </row>
    <row r="41" spans="1:15" ht="57.75" customHeight="1" x14ac:dyDescent="0.2">
      <c r="A41" s="36"/>
      <c r="B41" s="97" t="s">
        <v>200</v>
      </c>
      <c r="C41" s="97"/>
      <c r="D41" s="97"/>
      <c r="E41" s="95" t="s">
        <v>199</v>
      </c>
      <c r="F41" s="95"/>
      <c r="G41" s="97"/>
      <c r="H41" s="100"/>
      <c r="I41" s="97"/>
      <c r="J41" s="101">
        <f>J42</f>
        <v>1162000</v>
      </c>
      <c r="K41" s="97"/>
      <c r="L41" s="85"/>
    </row>
    <row r="42" spans="1:15" ht="57.75" customHeight="1" x14ac:dyDescent="0.2">
      <c r="A42" s="36"/>
      <c r="B42" s="33" t="s">
        <v>197</v>
      </c>
      <c r="C42" s="33" t="s">
        <v>50</v>
      </c>
      <c r="D42" s="33" t="s">
        <v>11</v>
      </c>
      <c r="E42" s="44" t="s">
        <v>51</v>
      </c>
      <c r="F42" s="44" t="s">
        <v>201</v>
      </c>
      <c r="G42" s="33" t="s">
        <v>148</v>
      </c>
      <c r="H42" s="68">
        <v>3391997</v>
      </c>
      <c r="I42" s="33">
        <v>93</v>
      </c>
      <c r="J42" s="45">
        <v>1162000</v>
      </c>
      <c r="K42" s="33">
        <v>100</v>
      </c>
      <c r="L42" s="85"/>
    </row>
    <row r="43" spans="1:15" ht="50.25" customHeight="1" x14ac:dyDescent="0.2">
      <c r="A43" s="36"/>
      <c r="B43" s="28" t="s">
        <v>20</v>
      </c>
      <c r="C43" s="28"/>
      <c r="D43" s="28"/>
      <c r="E43" s="53" t="s">
        <v>89</v>
      </c>
      <c r="F43" s="53"/>
      <c r="G43" s="28"/>
      <c r="H43" s="69"/>
      <c r="I43" s="28"/>
      <c r="J43" s="54">
        <f>J44</f>
        <v>320000</v>
      </c>
      <c r="K43" s="5"/>
      <c r="L43" s="83"/>
    </row>
    <row r="44" spans="1:15" s="82" customFormat="1" ht="50.25" customHeight="1" x14ac:dyDescent="0.2">
      <c r="A44" s="36"/>
      <c r="B44" s="5" t="s">
        <v>21</v>
      </c>
      <c r="C44" s="5"/>
      <c r="D44" s="5"/>
      <c r="E44" s="95" t="s">
        <v>89</v>
      </c>
      <c r="F44" s="57"/>
      <c r="G44" s="5"/>
      <c r="H44" s="70"/>
      <c r="I44" s="5"/>
      <c r="J44" s="58">
        <f>J45+J46+J47</f>
        <v>320000</v>
      </c>
      <c r="K44" s="5"/>
      <c r="L44" s="83"/>
      <c r="N44" s="22"/>
      <c r="O44" s="22"/>
    </row>
    <row r="45" spans="1:15" s="82" customFormat="1" ht="54" customHeight="1" x14ac:dyDescent="0.25">
      <c r="A45" s="36"/>
      <c r="B45" s="33" t="s">
        <v>34</v>
      </c>
      <c r="C45" s="33" t="s">
        <v>35</v>
      </c>
      <c r="D45" s="33" t="s">
        <v>13</v>
      </c>
      <c r="E45" s="55" t="s">
        <v>36</v>
      </c>
      <c r="F45" s="6" t="s">
        <v>192</v>
      </c>
      <c r="G45" s="33">
        <v>2021</v>
      </c>
      <c r="H45" s="68">
        <v>106660</v>
      </c>
      <c r="I45" s="33">
        <v>0</v>
      </c>
      <c r="J45" s="45">
        <v>106660</v>
      </c>
      <c r="K45" s="33">
        <v>100</v>
      </c>
      <c r="L45" s="83"/>
      <c r="N45" s="22"/>
      <c r="O45" s="22"/>
    </row>
    <row r="46" spans="1:15" s="82" customFormat="1" ht="50.25" customHeight="1" x14ac:dyDescent="0.25">
      <c r="A46" s="36"/>
      <c r="B46" s="33" t="s">
        <v>34</v>
      </c>
      <c r="C46" s="33" t="s">
        <v>35</v>
      </c>
      <c r="D46" s="33" t="s">
        <v>13</v>
      </c>
      <c r="E46" s="55" t="s">
        <v>36</v>
      </c>
      <c r="F46" s="6" t="s">
        <v>194</v>
      </c>
      <c r="G46" s="33">
        <v>2021</v>
      </c>
      <c r="H46" s="68">
        <v>106670</v>
      </c>
      <c r="I46" s="33">
        <v>0</v>
      </c>
      <c r="J46" s="45">
        <v>106670</v>
      </c>
      <c r="K46" s="33">
        <v>100</v>
      </c>
      <c r="L46" s="85"/>
      <c r="N46" s="22"/>
      <c r="O46" s="22"/>
    </row>
    <row r="47" spans="1:15" s="82" customFormat="1" ht="50.25" customHeight="1" x14ac:dyDescent="0.25">
      <c r="A47" s="36"/>
      <c r="B47" s="33" t="s">
        <v>34</v>
      </c>
      <c r="C47" s="33" t="s">
        <v>35</v>
      </c>
      <c r="D47" s="33" t="s">
        <v>13</v>
      </c>
      <c r="E47" s="55" t="s">
        <v>36</v>
      </c>
      <c r="F47" s="6" t="s">
        <v>193</v>
      </c>
      <c r="G47" s="33">
        <v>2021</v>
      </c>
      <c r="H47" s="68">
        <v>106670</v>
      </c>
      <c r="I47" s="33">
        <v>0</v>
      </c>
      <c r="J47" s="45">
        <v>106670</v>
      </c>
      <c r="K47" s="33">
        <v>100</v>
      </c>
      <c r="L47" s="83"/>
      <c r="N47" s="22"/>
      <c r="O47" s="22"/>
    </row>
    <row r="48" spans="1:15" s="82" customFormat="1" ht="36" customHeight="1" x14ac:dyDescent="0.25">
      <c r="A48" s="36"/>
      <c r="B48" s="28">
        <v>1100000</v>
      </c>
      <c r="C48" s="28"/>
      <c r="D48" s="28"/>
      <c r="E48" s="91" t="s">
        <v>206</v>
      </c>
      <c r="F48" s="92"/>
      <c r="G48" s="28"/>
      <c r="H48" s="69"/>
      <c r="I48" s="28"/>
      <c r="J48" s="54">
        <f>J49</f>
        <v>1000000</v>
      </c>
      <c r="K48" s="28"/>
      <c r="L48" s="83"/>
      <c r="N48" s="22"/>
      <c r="O48" s="22"/>
    </row>
    <row r="49" spans="1:15" s="82" customFormat="1" ht="34.5" customHeight="1" x14ac:dyDescent="0.25">
      <c r="A49" s="36"/>
      <c r="B49" s="33">
        <v>1110000</v>
      </c>
      <c r="C49" s="33"/>
      <c r="D49" s="33"/>
      <c r="E49" s="96" t="s">
        <v>206</v>
      </c>
      <c r="F49" s="6"/>
      <c r="G49" s="33"/>
      <c r="H49" s="68"/>
      <c r="I49" s="33"/>
      <c r="J49" s="45">
        <f>J50+J51</f>
        <v>1000000</v>
      </c>
      <c r="K49" s="33"/>
      <c r="L49" s="83"/>
      <c r="N49" s="22"/>
      <c r="O49" s="22"/>
    </row>
    <row r="50" spans="1:15" s="82" customFormat="1" ht="50.25" customHeight="1" thickBot="1" x14ac:dyDescent="0.3">
      <c r="A50" s="36"/>
      <c r="B50" s="33">
        <v>1115031</v>
      </c>
      <c r="C50" s="33" t="s">
        <v>103</v>
      </c>
      <c r="D50" s="33" t="s">
        <v>8</v>
      </c>
      <c r="E50" s="55" t="s">
        <v>93</v>
      </c>
      <c r="F50" s="93" t="s">
        <v>104</v>
      </c>
      <c r="G50" s="33">
        <v>2021</v>
      </c>
      <c r="H50" s="68">
        <v>800000</v>
      </c>
      <c r="I50" s="33">
        <v>0</v>
      </c>
      <c r="J50" s="45">
        <v>800000</v>
      </c>
      <c r="K50" s="33">
        <v>100</v>
      </c>
      <c r="L50" s="83"/>
      <c r="N50" s="22"/>
      <c r="O50" s="22"/>
    </row>
    <row r="51" spans="1:15" s="82" customFormat="1" ht="50.25" customHeight="1" thickBot="1" x14ac:dyDescent="0.25">
      <c r="A51" s="36"/>
      <c r="B51" s="33">
        <v>1115031</v>
      </c>
      <c r="C51" s="33" t="s">
        <v>103</v>
      </c>
      <c r="D51" s="33" t="s">
        <v>8</v>
      </c>
      <c r="E51" s="55" t="s">
        <v>93</v>
      </c>
      <c r="F51" s="94" t="s">
        <v>105</v>
      </c>
      <c r="G51" s="33">
        <v>2021</v>
      </c>
      <c r="H51" s="68">
        <v>200000</v>
      </c>
      <c r="I51" s="33">
        <v>0</v>
      </c>
      <c r="J51" s="45">
        <v>200000</v>
      </c>
      <c r="K51" s="33">
        <v>100</v>
      </c>
      <c r="L51" s="83"/>
      <c r="N51" s="22"/>
      <c r="O51" s="22"/>
    </row>
    <row r="52" spans="1:15" s="82" customFormat="1" ht="33.75" customHeight="1" x14ac:dyDescent="0.2">
      <c r="A52" s="36"/>
      <c r="B52" s="40">
        <v>1200000</v>
      </c>
      <c r="C52" s="40"/>
      <c r="D52" s="40"/>
      <c r="E52" s="46" t="s">
        <v>65</v>
      </c>
      <c r="F52" s="40"/>
      <c r="G52" s="40"/>
      <c r="H52" s="71"/>
      <c r="I52" s="40"/>
      <c r="J52" s="47">
        <f>J53</f>
        <v>3450000</v>
      </c>
      <c r="K52" s="40"/>
      <c r="L52" s="83"/>
      <c r="N52" s="22"/>
      <c r="O52" s="22"/>
    </row>
    <row r="53" spans="1:15" s="82" customFormat="1" ht="35.25" customHeight="1" x14ac:dyDescent="0.2">
      <c r="A53" s="36"/>
      <c r="B53" s="5" t="s">
        <v>22</v>
      </c>
      <c r="C53" s="5"/>
      <c r="D53" s="5"/>
      <c r="E53" s="95" t="s">
        <v>66</v>
      </c>
      <c r="F53" s="5"/>
      <c r="G53" s="5"/>
      <c r="H53" s="70"/>
      <c r="I53" s="5"/>
      <c r="J53" s="58">
        <f>J54+J55+J56+J57+J58+J59+J60+J61+J62+J63+J64+J65+J66+J67+J68+J69+J70+J71+J72+J73+J74+J75</f>
        <v>3450000</v>
      </c>
      <c r="K53" s="5"/>
      <c r="L53" s="83"/>
      <c r="N53" s="22"/>
      <c r="O53" s="22"/>
    </row>
    <row r="54" spans="1:15" s="82" customFormat="1" ht="32.25" customHeight="1" x14ac:dyDescent="0.2">
      <c r="A54" s="36"/>
      <c r="B54" s="33" t="s">
        <v>24</v>
      </c>
      <c r="C54" s="33" t="s">
        <v>23</v>
      </c>
      <c r="D54" s="33" t="s">
        <v>10</v>
      </c>
      <c r="E54" s="44" t="s">
        <v>25</v>
      </c>
      <c r="F54" s="44" t="s">
        <v>172</v>
      </c>
      <c r="G54" s="33">
        <v>2021</v>
      </c>
      <c r="H54" s="45">
        <v>700000</v>
      </c>
      <c r="I54" s="33">
        <v>0</v>
      </c>
      <c r="J54" s="45">
        <v>700000</v>
      </c>
      <c r="K54" s="5">
        <v>100</v>
      </c>
      <c r="L54" s="83"/>
      <c r="N54" s="22"/>
      <c r="O54" s="22"/>
    </row>
    <row r="55" spans="1:15" s="82" customFormat="1" ht="32.25" customHeight="1" x14ac:dyDescent="0.2">
      <c r="A55" s="36"/>
      <c r="B55" s="33" t="s">
        <v>24</v>
      </c>
      <c r="C55" s="33" t="s">
        <v>23</v>
      </c>
      <c r="D55" s="33" t="s">
        <v>10</v>
      </c>
      <c r="E55" s="44" t="s">
        <v>25</v>
      </c>
      <c r="F55" s="44" t="s">
        <v>195</v>
      </c>
      <c r="G55" s="33">
        <v>2021</v>
      </c>
      <c r="H55" s="45">
        <v>250000</v>
      </c>
      <c r="I55" s="33">
        <v>0</v>
      </c>
      <c r="J55" s="45">
        <v>250000</v>
      </c>
      <c r="K55" s="5">
        <v>100</v>
      </c>
      <c r="L55" s="83"/>
      <c r="N55" s="22"/>
      <c r="O55" s="22"/>
    </row>
    <row r="56" spans="1:15" s="82" customFormat="1" ht="32.25" customHeight="1" x14ac:dyDescent="0.2">
      <c r="A56" s="36"/>
      <c r="B56" s="33" t="s">
        <v>24</v>
      </c>
      <c r="C56" s="33" t="s">
        <v>23</v>
      </c>
      <c r="D56" s="33" t="s">
        <v>10</v>
      </c>
      <c r="E56" s="44" t="s">
        <v>25</v>
      </c>
      <c r="F56" s="44" t="s">
        <v>173</v>
      </c>
      <c r="G56" s="33">
        <v>2021</v>
      </c>
      <c r="H56" s="45">
        <v>500000</v>
      </c>
      <c r="I56" s="33">
        <v>0</v>
      </c>
      <c r="J56" s="45">
        <v>500000</v>
      </c>
      <c r="K56" s="5">
        <v>100</v>
      </c>
      <c r="L56" s="83"/>
      <c r="N56" s="22"/>
      <c r="O56" s="22"/>
    </row>
    <row r="57" spans="1:15" s="82" customFormat="1" ht="32.25" customHeight="1" x14ac:dyDescent="0.2">
      <c r="A57" s="36"/>
      <c r="B57" s="33" t="s">
        <v>24</v>
      </c>
      <c r="C57" s="33" t="s">
        <v>23</v>
      </c>
      <c r="D57" s="33" t="s">
        <v>10</v>
      </c>
      <c r="E57" s="44" t="s">
        <v>25</v>
      </c>
      <c r="F57" s="44" t="s">
        <v>174</v>
      </c>
      <c r="G57" s="33">
        <v>2021</v>
      </c>
      <c r="H57" s="45">
        <v>1000000</v>
      </c>
      <c r="I57" s="33">
        <v>0</v>
      </c>
      <c r="J57" s="45">
        <v>1000000</v>
      </c>
      <c r="K57" s="5">
        <v>100</v>
      </c>
      <c r="L57" s="86"/>
      <c r="N57" s="22"/>
      <c r="O57" s="22"/>
    </row>
    <row r="58" spans="1:15" s="82" customFormat="1" ht="32.25" customHeight="1" x14ac:dyDescent="0.2">
      <c r="A58" s="36"/>
      <c r="B58" s="33" t="s">
        <v>24</v>
      </c>
      <c r="C58" s="33" t="s">
        <v>23</v>
      </c>
      <c r="D58" s="33" t="s">
        <v>10</v>
      </c>
      <c r="E58" s="44" t="s">
        <v>25</v>
      </c>
      <c r="F58" s="44" t="s">
        <v>196</v>
      </c>
      <c r="G58" s="33">
        <v>2021</v>
      </c>
      <c r="H58" s="45">
        <v>500000</v>
      </c>
      <c r="I58" s="33">
        <v>0</v>
      </c>
      <c r="J58" s="45">
        <v>500000</v>
      </c>
      <c r="K58" s="5">
        <v>100</v>
      </c>
      <c r="L58" s="86"/>
      <c r="N58" s="22"/>
      <c r="O58" s="22"/>
    </row>
    <row r="59" spans="1:15" s="82" customFormat="1" ht="32.25" customHeight="1" x14ac:dyDescent="0.2">
      <c r="A59" s="36"/>
      <c r="B59" s="33" t="s">
        <v>37</v>
      </c>
      <c r="C59" s="33" t="s">
        <v>38</v>
      </c>
      <c r="D59" s="33" t="s">
        <v>39</v>
      </c>
      <c r="E59" s="44" t="s">
        <v>40</v>
      </c>
      <c r="F59" s="44" t="s">
        <v>175</v>
      </c>
      <c r="G59" s="33">
        <v>2021</v>
      </c>
      <c r="H59" s="45">
        <v>27250</v>
      </c>
      <c r="I59" s="33">
        <v>0</v>
      </c>
      <c r="J59" s="45">
        <v>27250</v>
      </c>
      <c r="K59" s="5">
        <v>100</v>
      </c>
      <c r="L59" s="86"/>
      <c r="N59" s="22"/>
      <c r="O59" s="22"/>
    </row>
    <row r="60" spans="1:15" s="82" customFormat="1" ht="32.25" customHeight="1" x14ac:dyDescent="0.2">
      <c r="A60" s="36"/>
      <c r="B60" s="33" t="s">
        <v>37</v>
      </c>
      <c r="C60" s="33" t="s">
        <v>38</v>
      </c>
      <c r="D60" s="33" t="s">
        <v>39</v>
      </c>
      <c r="E60" s="44" t="s">
        <v>40</v>
      </c>
      <c r="F60" s="44" t="s">
        <v>176</v>
      </c>
      <c r="G60" s="33">
        <v>2021</v>
      </c>
      <c r="H60" s="45">
        <v>36000</v>
      </c>
      <c r="I60" s="33">
        <v>0</v>
      </c>
      <c r="J60" s="45">
        <v>36000</v>
      </c>
      <c r="K60" s="5">
        <v>100</v>
      </c>
      <c r="L60" s="86"/>
      <c r="N60" s="22"/>
      <c r="O60" s="22"/>
    </row>
    <row r="61" spans="1:15" s="82" customFormat="1" ht="41.25" customHeight="1" x14ac:dyDescent="0.2">
      <c r="A61" s="36"/>
      <c r="B61" s="33" t="s">
        <v>37</v>
      </c>
      <c r="C61" s="33" t="s">
        <v>38</v>
      </c>
      <c r="D61" s="33" t="s">
        <v>39</v>
      </c>
      <c r="E61" s="44" t="s">
        <v>40</v>
      </c>
      <c r="F61" s="44" t="s">
        <v>177</v>
      </c>
      <c r="G61" s="33">
        <v>2021</v>
      </c>
      <c r="H61" s="45">
        <v>27250</v>
      </c>
      <c r="I61" s="33">
        <v>0</v>
      </c>
      <c r="J61" s="45">
        <v>27250</v>
      </c>
      <c r="K61" s="5">
        <v>100</v>
      </c>
      <c r="L61" s="83"/>
      <c r="N61" s="22"/>
      <c r="O61" s="22"/>
    </row>
    <row r="62" spans="1:15" s="82" customFormat="1" ht="33" customHeight="1" x14ac:dyDescent="0.2">
      <c r="A62" s="36"/>
      <c r="B62" s="33" t="s">
        <v>37</v>
      </c>
      <c r="C62" s="33" t="s">
        <v>38</v>
      </c>
      <c r="D62" s="33" t="s">
        <v>39</v>
      </c>
      <c r="E62" s="44" t="s">
        <v>40</v>
      </c>
      <c r="F62" s="44" t="s">
        <v>178</v>
      </c>
      <c r="G62" s="33">
        <v>2021</v>
      </c>
      <c r="H62" s="45">
        <v>36000</v>
      </c>
      <c r="I62" s="33">
        <v>0</v>
      </c>
      <c r="J62" s="45">
        <v>36000</v>
      </c>
      <c r="K62" s="33">
        <v>100</v>
      </c>
      <c r="L62" s="83"/>
      <c r="N62" s="22"/>
      <c r="O62" s="22"/>
    </row>
    <row r="63" spans="1:15" s="82" customFormat="1" ht="35.25" customHeight="1" x14ac:dyDescent="0.2">
      <c r="A63" s="36"/>
      <c r="B63" s="33" t="s">
        <v>37</v>
      </c>
      <c r="C63" s="33" t="s">
        <v>38</v>
      </c>
      <c r="D63" s="33" t="s">
        <v>39</v>
      </c>
      <c r="E63" s="44" t="s">
        <v>40</v>
      </c>
      <c r="F63" s="44" t="s">
        <v>179</v>
      </c>
      <c r="G63" s="33">
        <v>2021</v>
      </c>
      <c r="H63" s="45">
        <v>36000</v>
      </c>
      <c r="I63" s="33">
        <v>0</v>
      </c>
      <c r="J63" s="45">
        <v>36000</v>
      </c>
      <c r="K63" s="5">
        <v>100</v>
      </c>
      <c r="L63" s="83"/>
      <c r="N63" s="22"/>
      <c r="O63" s="22"/>
    </row>
    <row r="64" spans="1:15" s="82" customFormat="1" ht="33" customHeight="1" x14ac:dyDescent="0.2">
      <c r="A64" s="36"/>
      <c r="B64" s="33" t="s">
        <v>37</v>
      </c>
      <c r="C64" s="33" t="s">
        <v>38</v>
      </c>
      <c r="D64" s="33" t="s">
        <v>39</v>
      </c>
      <c r="E64" s="44" t="s">
        <v>40</v>
      </c>
      <c r="F64" s="44" t="s">
        <v>180</v>
      </c>
      <c r="G64" s="33">
        <v>2021</v>
      </c>
      <c r="H64" s="45">
        <v>27250</v>
      </c>
      <c r="I64" s="33">
        <v>0</v>
      </c>
      <c r="J64" s="45">
        <v>27250</v>
      </c>
      <c r="K64" s="5">
        <v>100</v>
      </c>
      <c r="L64" s="83"/>
      <c r="N64" s="22"/>
      <c r="O64" s="22"/>
    </row>
    <row r="65" spans="1:15" s="82" customFormat="1" ht="31.5" customHeight="1" x14ac:dyDescent="0.2">
      <c r="A65" s="36"/>
      <c r="B65" s="33" t="s">
        <v>37</v>
      </c>
      <c r="C65" s="33" t="s">
        <v>38</v>
      </c>
      <c r="D65" s="33" t="s">
        <v>39</v>
      </c>
      <c r="E65" s="44" t="s">
        <v>40</v>
      </c>
      <c r="F65" s="44" t="s">
        <v>181</v>
      </c>
      <c r="G65" s="33">
        <v>2021</v>
      </c>
      <c r="H65" s="45">
        <v>22000</v>
      </c>
      <c r="I65" s="33">
        <v>0</v>
      </c>
      <c r="J65" s="45">
        <v>22000</v>
      </c>
      <c r="K65" s="5">
        <v>100</v>
      </c>
      <c r="L65" s="83"/>
      <c r="N65" s="22"/>
      <c r="O65" s="22"/>
    </row>
    <row r="66" spans="1:15" s="82" customFormat="1" ht="31.5" customHeight="1" x14ac:dyDescent="0.2">
      <c r="A66" s="36"/>
      <c r="B66" s="33" t="s">
        <v>37</v>
      </c>
      <c r="C66" s="33" t="s">
        <v>38</v>
      </c>
      <c r="D66" s="33" t="s">
        <v>39</v>
      </c>
      <c r="E66" s="44" t="s">
        <v>40</v>
      </c>
      <c r="F66" s="44" t="s">
        <v>182</v>
      </c>
      <c r="G66" s="33">
        <v>2021</v>
      </c>
      <c r="H66" s="45">
        <v>22000</v>
      </c>
      <c r="I66" s="33">
        <v>0</v>
      </c>
      <c r="J66" s="45">
        <v>22000</v>
      </c>
      <c r="K66" s="5">
        <v>100</v>
      </c>
      <c r="L66" s="83"/>
      <c r="N66" s="22"/>
      <c r="O66" s="22"/>
    </row>
    <row r="67" spans="1:15" s="82" customFormat="1" ht="42" customHeight="1" x14ac:dyDescent="0.2">
      <c r="A67" s="36"/>
      <c r="B67" s="33" t="s">
        <v>37</v>
      </c>
      <c r="C67" s="33" t="s">
        <v>38</v>
      </c>
      <c r="D67" s="33" t="s">
        <v>39</v>
      </c>
      <c r="E67" s="44" t="s">
        <v>40</v>
      </c>
      <c r="F67" s="44" t="s">
        <v>183</v>
      </c>
      <c r="G67" s="33">
        <v>2021</v>
      </c>
      <c r="H67" s="45">
        <v>27250</v>
      </c>
      <c r="I67" s="33">
        <v>0</v>
      </c>
      <c r="J67" s="45">
        <v>27250</v>
      </c>
      <c r="K67" s="5">
        <v>100</v>
      </c>
      <c r="L67" s="83"/>
      <c r="N67" s="22"/>
      <c r="O67" s="22"/>
    </row>
    <row r="68" spans="1:15" s="82" customFormat="1" ht="31.5" x14ac:dyDescent="0.2">
      <c r="A68" s="36"/>
      <c r="B68" s="33" t="s">
        <v>37</v>
      </c>
      <c r="C68" s="33" t="s">
        <v>38</v>
      </c>
      <c r="D68" s="33" t="s">
        <v>39</v>
      </c>
      <c r="E68" s="44" t="s">
        <v>40</v>
      </c>
      <c r="F68" s="90" t="s">
        <v>184</v>
      </c>
      <c r="G68" s="33">
        <v>2021</v>
      </c>
      <c r="H68" s="45">
        <v>22000</v>
      </c>
      <c r="I68" s="33">
        <v>0</v>
      </c>
      <c r="J68" s="45">
        <v>22000</v>
      </c>
      <c r="K68" s="5">
        <v>100</v>
      </c>
      <c r="L68" s="83"/>
      <c r="N68" s="22"/>
      <c r="O68" s="22"/>
    </row>
    <row r="69" spans="1:15" s="82" customFormat="1" ht="31.5" x14ac:dyDescent="0.2">
      <c r="A69" s="36"/>
      <c r="B69" s="33" t="s">
        <v>37</v>
      </c>
      <c r="C69" s="33" t="s">
        <v>38</v>
      </c>
      <c r="D69" s="33" t="s">
        <v>39</v>
      </c>
      <c r="E69" s="44" t="s">
        <v>40</v>
      </c>
      <c r="F69" s="90" t="s">
        <v>185</v>
      </c>
      <c r="G69" s="33">
        <v>2021</v>
      </c>
      <c r="H69" s="45">
        <v>36000</v>
      </c>
      <c r="I69" s="33">
        <v>0</v>
      </c>
      <c r="J69" s="45">
        <v>36000</v>
      </c>
      <c r="K69" s="5">
        <v>100</v>
      </c>
      <c r="L69" s="83"/>
      <c r="N69" s="22"/>
      <c r="O69" s="22"/>
    </row>
    <row r="70" spans="1:15" s="82" customFormat="1" ht="31.5" x14ac:dyDescent="0.2">
      <c r="A70" s="36"/>
      <c r="B70" s="33" t="s">
        <v>37</v>
      </c>
      <c r="C70" s="33" t="s">
        <v>38</v>
      </c>
      <c r="D70" s="33" t="s">
        <v>39</v>
      </c>
      <c r="E70" s="44" t="s">
        <v>40</v>
      </c>
      <c r="F70" s="90" t="s">
        <v>186</v>
      </c>
      <c r="G70" s="33">
        <v>2021</v>
      </c>
      <c r="H70" s="45">
        <v>27250</v>
      </c>
      <c r="I70" s="33">
        <v>0</v>
      </c>
      <c r="J70" s="45">
        <v>27250</v>
      </c>
      <c r="K70" s="5">
        <v>100</v>
      </c>
      <c r="L70" s="83"/>
      <c r="N70" s="22"/>
      <c r="O70" s="22"/>
    </row>
    <row r="71" spans="1:15" s="82" customFormat="1" ht="33" customHeight="1" x14ac:dyDescent="0.2">
      <c r="A71" s="36"/>
      <c r="B71" s="33" t="s">
        <v>37</v>
      </c>
      <c r="C71" s="33" t="s">
        <v>38</v>
      </c>
      <c r="D71" s="33" t="s">
        <v>39</v>
      </c>
      <c r="E71" s="44" t="s">
        <v>40</v>
      </c>
      <c r="F71" s="44" t="s">
        <v>187</v>
      </c>
      <c r="G71" s="33">
        <v>2021</v>
      </c>
      <c r="H71" s="45">
        <v>36000</v>
      </c>
      <c r="I71" s="33">
        <v>0</v>
      </c>
      <c r="J71" s="45">
        <v>36000</v>
      </c>
      <c r="K71" s="5">
        <v>100</v>
      </c>
      <c r="L71" s="83"/>
      <c r="N71" s="22"/>
      <c r="O71" s="22"/>
    </row>
    <row r="72" spans="1:15" s="82" customFormat="1" ht="32.25" customHeight="1" x14ac:dyDescent="0.2">
      <c r="A72" s="36"/>
      <c r="B72" s="33" t="s">
        <v>37</v>
      </c>
      <c r="C72" s="33" t="s">
        <v>38</v>
      </c>
      <c r="D72" s="33" t="s">
        <v>39</v>
      </c>
      <c r="E72" s="44" t="s">
        <v>40</v>
      </c>
      <c r="F72" s="44" t="s">
        <v>188</v>
      </c>
      <c r="G72" s="33">
        <v>2021</v>
      </c>
      <c r="H72" s="45">
        <v>27250</v>
      </c>
      <c r="I72" s="33">
        <v>0</v>
      </c>
      <c r="J72" s="45">
        <v>27250</v>
      </c>
      <c r="K72" s="33">
        <v>100</v>
      </c>
      <c r="L72" s="84"/>
      <c r="N72" s="22"/>
      <c r="O72" s="22"/>
    </row>
    <row r="73" spans="1:15" s="82" customFormat="1" ht="32.25" customHeight="1" x14ac:dyDescent="0.2">
      <c r="A73" s="36"/>
      <c r="B73" s="33" t="s">
        <v>37</v>
      </c>
      <c r="C73" s="33" t="s">
        <v>38</v>
      </c>
      <c r="D73" s="33" t="s">
        <v>39</v>
      </c>
      <c r="E73" s="44" t="s">
        <v>40</v>
      </c>
      <c r="F73" s="44" t="s">
        <v>189</v>
      </c>
      <c r="G73" s="33">
        <v>2021</v>
      </c>
      <c r="H73" s="45">
        <v>27250</v>
      </c>
      <c r="I73" s="33">
        <v>0</v>
      </c>
      <c r="J73" s="45">
        <v>27250</v>
      </c>
      <c r="K73" s="33">
        <v>100</v>
      </c>
      <c r="L73" s="86"/>
      <c r="N73" s="22"/>
      <c r="O73" s="22"/>
    </row>
    <row r="74" spans="1:15" s="82" customFormat="1" ht="32.25" customHeight="1" x14ac:dyDescent="0.2">
      <c r="A74" s="36"/>
      <c r="B74" s="33" t="s">
        <v>37</v>
      </c>
      <c r="C74" s="33" t="s">
        <v>38</v>
      </c>
      <c r="D74" s="33" t="s">
        <v>39</v>
      </c>
      <c r="E74" s="44" t="s">
        <v>40</v>
      </c>
      <c r="F74" s="44" t="s">
        <v>190</v>
      </c>
      <c r="G74" s="33">
        <v>2021</v>
      </c>
      <c r="H74" s="45">
        <v>27250</v>
      </c>
      <c r="I74" s="33">
        <v>0</v>
      </c>
      <c r="J74" s="45">
        <v>27250</v>
      </c>
      <c r="K74" s="33">
        <v>100</v>
      </c>
      <c r="L74" s="86"/>
      <c r="N74" s="22"/>
      <c r="O74" s="22"/>
    </row>
    <row r="75" spans="1:15" s="82" customFormat="1" ht="32.25" customHeight="1" x14ac:dyDescent="0.2">
      <c r="A75" s="36"/>
      <c r="B75" s="33" t="s">
        <v>37</v>
      </c>
      <c r="C75" s="33" t="s">
        <v>38</v>
      </c>
      <c r="D75" s="33" t="s">
        <v>39</v>
      </c>
      <c r="E75" s="44" t="s">
        <v>40</v>
      </c>
      <c r="F75" s="44" t="s">
        <v>191</v>
      </c>
      <c r="G75" s="33">
        <v>2021</v>
      </c>
      <c r="H75" s="45">
        <v>36000</v>
      </c>
      <c r="I75" s="33">
        <v>0</v>
      </c>
      <c r="J75" s="45">
        <v>36000</v>
      </c>
      <c r="K75" s="33">
        <v>100</v>
      </c>
      <c r="L75" s="86"/>
      <c r="N75" s="22"/>
      <c r="O75" s="22"/>
    </row>
    <row r="76" spans="1:15" ht="31.5" x14ac:dyDescent="0.25">
      <c r="A76" s="37" t="s">
        <v>31</v>
      </c>
      <c r="B76" s="31">
        <v>1500000</v>
      </c>
      <c r="C76" s="31"/>
      <c r="D76" s="31"/>
      <c r="E76" s="48" t="s">
        <v>3</v>
      </c>
      <c r="F76" s="32"/>
      <c r="G76" s="8"/>
      <c r="H76" s="56"/>
      <c r="I76" s="8"/>
      <c r="J76" s="56">
        <f>SUM(J77)</f>
        <v>39054700</v>
      </c>
      <c r="K76" s="21"/>
    </row>
    <row r="77" spans="1:15" ht="31.5" x14ac:dyDescent="0.25">
      <c r="A77" s="38" t="s">
        <v>32</v>
      </c>
      <c r="B77" s="16">
        <v>1510000</v>
      </c>
      <c r="C77" s="16"/>
      <c r="D77" s="16"/>
      <c r="E77" s="52" t="s">
        <v>3</v>
      </c>
      <c r="F77" s="16"/>
      <c r="G77" s="39"/>
      <c r="H77" s="42"/>
      <c r="I77" s="39"/>
      <c r="J77" s="41">
        <f>SUM(J78:J135)</f>
        <v>39054700</v>
      </c>
      <c r="K77" s="30"/>
    </row>
    <row r="78" spans="1:15" ht="47.25" x14ac:dyDescent="0.25">
      <c r="A78" s="38"/>
      <c r="B78" s="16">
        <v>1511010</v>
      </c>
      <c r="C78" s="5" t="s">
        <v>14</v>
      </c>
      <c r="D78" s="5" t="s">
        <v>6</v>
      </c>
      <c r="E78" s="57" t="s">
        <v>26</v>
      </c>
      <c r="F78" s="29" t="s">
        <v>106</v>
      </c>
      <c r="G78" s="15" t="s">
        <v>148</v>
      </c>
      <c r="H78" s="42">
        <v>250000</v>
      </c>
      <c r="I78" s="42">
        <v>10</v>
      </c>
      <c r="J78" s="42">
        <v>250000</v>
      </c>
      <c r="K78" s="15" t="s">
        <v>90</v>
      </c>
      <c r="L78" s="87"/>
    </row>
    <row r="79" spans="1:15" ht="47.25" x14ac:dyDescent="0.25">
      <c r="A79" s="38"/>
      <c r="B79" s="16" t="s">
        <v>27</v>
      </c>
      <c r="C79" s="16" t="s">
        <v>15</v>
      </c>
      <c r="D79" s="16" t="s">
        <v>7</v>
      </c>
      <c r="E79" s="29" t="s">
        <v>64</v>
      </c>
      <c r="F79" s="29" t="s">
        <v>69</v>
      </c>
      <c r="G79" s="15" t="s">
        <v>149</v>
      </c>
      <c r="H79" s="42">
        <v>25905274</v>
      </c>
      <c r="I79" s="42">
        <v>95</v>
      </c>
      <c r="J79" s="42">
        <v>368800</v>
      </c>
      <c r="K79" s="15" t="s">
        <v>90</v>
      </c>
      <c r="L79" s="87"/>
      <c r="M79" s="87"/>
      <c r="N79" s="98"/>
      <c r="O79" s="98"/>
    </row>
    <row r="80" spans="1:15" ht="47.25" x14ac:dyDescent="0.25">
      <c r="A80" s="38"/>
      <c r="B80" s="16" t="s">
        <v>27</v>
      </c>
      <c r="C80" s="16" t="s">
        <v>15</v>
      </c>
      <c r="D80" s="16" t="s">
        <v>7</v>
      </c>
      <c r="E80" s="29" t="s">
        <v>64</v>
      </c>
      <c r="F80" s="29" t="s">
        <v>107</v>
      </c>
      <c r="G80" s="15" t="s">
        <v>149</v>
      </c>
      <c r="H80" s="42">
        <v>20000</v>
      </c>
      <c r="I80" s="42">
        <v>95</v>
      </c>
      <c r="J80" s="42">
        <v>20000</v>
      </c>
      <c r="K80" s="15" t="s">
        <v>90</v>
      </c>
      <c r="L80" s="87"/>
    </row>
    <row r="81" spans="1:13" ht="47.25" x14ac:dyDescent="0.25">
      <c r="A81" s="38"/>
      <c r="B81" s="16" t="s">
        <v>27</v>
      </c>
      <c r="C81" s="16" t="s">
        <v>15</v>
      </c>
      <c r="D81" s="16" t="s">
        <v>7</v>
      </c>
      <c r="E81" s="29" t="s">
        <v>64</v>
      </c>
      <c r="F81" s="29" t="s">
        <v>108</v>
      </c>
      <c r="G81" s="15" t="s">
        <v>149</v>
      </c>
      <c r="H81" s="42">
        <v>20000</v>
      </c>
      <c r="I81" s="42">
        <v>95</v>
      </c>
      <c r="J81" s="42">
        <v>20000</v>
      </c>
      <c r="K81" s="15" t="s">
        <v>90</v>
      </c>
      <c r="L81" s="87"/>
      <c r="M81" s="87"/>
    </row>
    <row r="82" spans="1:13" ht="47.25" x14ac:dyDescent="0.25">
      <c r="A82" s="38"/>
      <c r="B82" s="16" t="s">
        <v>27</v>
      </c>
      <c r="C82" s="16" t="s">
        <v>15</v>
      </c>
      <c r="D82" s="16" t="s">
        <v>7</v>
      </c>
      <c r="E82" s="29" t="s">
        <v>64</v>
      </c>
      <c r="F82" s="29" t="s">
        <v>92</v>
      </c>
      <c r="G82" s="15" t="s">
        <v>148</v>
      </c>
      <c r="H82" s="42">
        <v>24660329</v>
      </c>
      <c r="I82" s="42">
        <v>10</v>
      </c>
      <c r="J82" s="42">
        <v>1000</v>
      </c>
      <c r="K82" s="15" t="s">
        <v>90</v>
      </c>
      <c r="L82" s="87"/>
    </row>
    <row r="83" spans="1:13" ht="31.5" x14ac:dyDescent="0.25">
      <c r="A83" s="38"/>
      <c r="B83" s="16" t="s">
        <v>28</v>
      </c>
      <c r="C83" s="16" t="s">
        <v>16</v>
      </c>
      <c r="D83" s="16" t="s">
        <v>9</v>
      </c>
      <c r="E83" s="29" t="s">
        <v>17</v>
      </c>
      <c r="F83" s="29" t="s">
        <v>96</v>
      </c>
      <c r="G83" s="15" t="s">
        <v>91</v>
      </c>
      <c r="H83" s="42">
        <v>40878992</v>
      </c>
      <c r="I83" s="42">
        <v>95</v>
      </c>
      <c r="J83" s="42">
        <v>20000</v>
      </c>
      <c r="K83" s="15">
        <v>100</v>
      </c>
      <c r="M83" s="88"/>
    </row>
    <row r="84" spans="1:13" ht="70.5" customHeight="1" x14ac:dyDescent="0.25">
      <c r="A84" s="38"/>
      <c r="B84" s="16">
        <v>1512111</v>
      </c>
      <c r="C84" s="16">
        <v>2111</v>
      </c>
      <c r="D84" s="15" t="s">
        <v>94</v>
      </c>
      <c r="E84" s="29" t="s">
        <v>95</v>
      </c>
      <c r="F84" s="29" t="s">
        <v>110</v>
      </c>
      <c r="G84" s="15" t="s">
        <v>109</v>
      </c>
      <c r="H84" s="42">
        <v>1000</v>
      </c>
      <c r="I84" s="42">
        <v>0</v>
      </c>
      <c r="J84" s="42">
        <v>1000</v>
      </c>
      <c r="K84" s="15" t="s">
        <v>90</v>
      </c>
      <c r="L84" s="87"/>
    </row>
    <row r="85" spans="1:13" ht="63" x14ac:dyDescent="0.25">
      <c r="A85" s="38"/>
      <c r="B85" s="16">
        <v>1512111</v>
      </c>
      <c r="C85" s="16">
        <v>2111</v>
      </c>
      <c r="D85" s="15" t="s">
        <v>94</v>
      </c>
      <c r="E85" s="29" t="s">
        <v>95</v>
      </c>
      <c r="F85" s="29" t="s">
        <v>111</v>
      </c>
      <c r="G85" s="15" t="s">
        <v>109</v>
      </c>
      <c r="H85" s="42">
        <v>1000</v>
      </c>
      <c r="I85" s="42">
        <v>0</v>
      </c>
      <c r="J85" s="42">
        <v>1000</v>
      </c>
      <c r="K85" s="15" t="s">
        <v>90</v>
      </c>
      <c r="L85" s="87"/>
    </row>
    <row r="86" spans="1:13" ht="81" customHeight="1" x14ac:dyDescent="0.25">
      <c r="A86" s="38"/>
      <c r="B86" s="16">
        <v>1512111</v>
      </c>
      <c r="C86" s="16">
        <v>2111</v>
      </c>
      <c r="D86" s="15" t="s">
        <v>94</v>
      </c>
      <c r="E86" s="29" t="s">
        <v>95</v>
      </c>
      <c r="F86" s="29" t="s">
        <v>112</v>
      </c>
      <c r="G86" s="15" t="s">
        <v>109</v>
      </c>
      <c r="H86" s="42">
        <v>1000</v>
      </c>
      <c r="I86" s="42">
        <v>0</v>
      </c>
      <c r="J86" s="42">
        <v>1000</v>
      </c>
      <c r="K86" s="15" t="s">
        <v>90</v>
      </c>
      <c r="L86" s="87"/>
    </row>
    <row r="87" spans="1:13" ht="47.25" x14ac:dyDescent="0.25">
      <c r="A87" s="38"/>
      <c r="B87" s="16">
        <v>1515046</v>
      </c>
      <c r="C87" s="16">
        <v>5046</v>
      </c>
      <c r="D87" s="15" t="s">
        <v>8</v>
      </c>
      <c r="E87" s="6" t="s">
        <v>88</v>
      </c>
      <c r="F87" s="29" t="s">
        <v>70</v>
      </c>
      <c r="G87" s="15" t="s">
        <v>91</v>
      </c>
      <c r="H87" s="42">
        <v>85271968</v>
      </c>
      <c r="I87" s="42">
        <v>95</v>
      </c>
      <c r="J87" s="42">
        <v>6046900</v>
      </c>
      <c r="K87" s="15" t="s">
        <v>90</v>
      </c>
    </row>
    <row r="88" spans="1:13" ht="31.5" x14ac:dyDescent="0.25">
      <c r="A88" s="38"/>
      <c r="B88" s="16" t="s">
        <v>52</v>
      </c>
      <c r="C88" s="16" t="s">
        <v>23</v>
      </c>
      <c r="D88" s="16" t="s">
        <v>10</v>
      </c>
      <c r="E88" s="29" t="s">
        <v>25</v>
      </c>
      <c r="F88" s="29" t="s">
        <v>71</v>
      </c>
      <c r="G88" s="15" t="s">
        <v>149</v>
      </c>
      <c r="H88" s="42">
        <v>14482183</v>
      </c>
      <c r="I88" s="42">
        <v>95</v>
      </c>
      <c r="J88" s="42">
        <v>20000</v>
      </c>
      <c r="K88" s="15">
        <v>100</v>
      </c>
    </row>
    <row r="89" spans="1:13" ht="31.5" x14ac:dyDescent="0.25">
      <c r="A89" s="38"/>
      <c r="B89" s="16" t="s">
        <v>52</v>
      </c>
      <c r="C89" s="16" t="s">
        <v>23</v>
      </c>
      <c r="D89" s="16" t="s">
        <v>10</v>
      </c>
      <c r="E89" s="29" t="s">
        <v>25</v>
      </c>
      <c r="F89" s="29" t="s">
        <v>113</v>
      </c>
      <c r="G89" s="15" t="s">
        <v>148</v>
      </c>
      <c r="H89" s="42">
        <v>34330494</v>
      </c>
      <c r="I89" s="42">
        <v>95</v>
      </c>
      <c r="J89" s="42">
        <v>70000</v>
      </c>
      <c r="K89" s="15">
        <v>100</v>
      </c>
    </row>
    <row r="90" spans="1:13" ht="47.25" x14ac:dyDescent="0.25">
      <c r="A90" s="38"/>
      <c r="B90" s="16" t="s">
        <v>29</v>
      </c>
      <c r="C90" s="16" t="s">
        <v>67</v>
      </c>
      <c r="D90" s="16" t="s">
        <v>30</v>
      </c>
      <c r="E90" s="6" t="s">
        <v>68</v>
      </c>
      <c r="F90" s="29" t="s">
        <v>72</v>
      </c>
      <c r="G90" s="42" t="s">
        <v>148</v>
      </c>
      <c r="H90" s="42">
        <v>13334000</v>
      </c>
      <c r="I90" s="42">
        <v>95</v>
      </c>
      <c r="J90" s="42">
        <v>200000</v>
      </c>
      <c r="K90" s="15">
        <v>100</v>
      </c>
    </row>
    <row r="91" spans="1:13" ht="47.25" x14ac:dyDescent="0.25">
      <c r="A91" s="38"/>
      <c r="B91" s="16" t="s">
        <v>29</v>
      </c>
      <c r="C91" s="16" t="s">
        <v>67</v>
      </c>
      <c r="D91" s="16" t="s">
        <v>30</v>
      </c>
      <c r="E91" s="6" t="s">
        <v>68</v>
      </c>
      <c r="F91" s="29" t="s">
        <v>54</v>
      </c>
      <c r="G91" s="42" t="s">
        <v>148</v>
      </c>
      <c r="H91" s="42">
        <v>14445040</v>
      </c>
      <c r="I91" s="42">
        <v>99</v>
      </c>
      <c r="J91" s="42">
        <v>1000</v>
      </c>
      <c r="K91" s="15">
        <v>100</v>
      </c>
    </row>
    <row r="92" spans="1:13" ht="47.25" x14ac:dyDescent="0.25">
      <c r="A92" s="38"/>
      <c r="B92" s="16" t="s">
        <v>29</v>
      </c>
      <c r="C92" s="16" t="s">
        <v>67</v>
      </c>
      <c r="D92" s="16" t="s">
        <v>30</v>
      </c>
      <c r="E92" s="6" t="s">
        <v>68</v>
      </c>
      <c r="F92" s="29" t="s">
        <v>73</v>
      </c>
      <c r="G92" s="42" t="s">
        <v>148</v>
      </c>
      <c r="H92" s="42">
        <v>16624097</v>
      </c>
      <c r="I92" s="42">
        <v>99</v>
      </c>
      <c r="J92" s="42">
        <v>1000</v>
      </c>
      <c r="K92" s="15">
        <v>100</v>
      </c>
    </row>
    <row r="93" spans="1:13" ht="47.25" x14ac:dyDescent="0.25">
      <c r="A93" s="38"/>
      <c r="B93" s="16" t="s">
        <v>29</v>
      </c>
      <c r="C93" s="16" t="s">
        <v>67</v>
      </c>
      <c r="D93" s="16" t="s">
        <v>30</v>
      </c>
      <c r="E93" s="6" t="s">
        <v>68</v>
      </c>
      <c r="F93" s="29" t="s">
        <v>74</v>
      </c>
      <c r="G93" s="42" t="s">
        <v>148</v>
      </c>
      <c r="H93" s="42">
        <v>11087713</v>
      </c>
      <c r="I93" s="42">
        <v>99</v>
      </c>
      <c r="J93" s="42">
        <v>1000</v>
      </c>
      <c r="K93" s="15">
        <v>100</v>
      </c>
    </row>
    <row r="94" spans="1:13" ht="31.5" x14ac:dyDescent="0.25">
      <c r="A94" s="38"/>
      <c r="B94" s="16" t="s">
        <v>29</v>
      </c>
      <c r="C94" s="16" t="s">
        <v>67</v>
      </c>
      <c r="D94" s="16" t="s">
        <v>30</v>
      </c>
      <c r="E94" s="6" t="s">
        <v>68</v>
      </c>
      <c r="F94" s="29" t="s">
        <v>46</v>
      </c>
      <c r="G94" s="42" t="s">
        <v>109</v>
      </c>
      <c r="H94" s="42">
        <v>1000</v>
      </c>
      <c r="I94" s="42">
        <v>99</v>
      </c>
      <c r="J94" s="42">
        <v>1000</v>
      </c>
      <c r="K94" s="15">
        <v>100</v>
      </c>
    </row>
    <row r="95" spans="1:13" ht="31.5" x14ac:dyDescent="0.25">
      <c r="A95" s="38"/>
      <c r="B95" s="16" t="s">
        <v>29</v>
      </c>
      <c r="C95" s="16" t="s">
        <v>67</v>
      </c>
      <c r="D95" s="16" t="s">
        <v>30</v>
      </c>
      <c r="E95" s="6" t="s">
        <v>68</v>
      </c>
      <c r="F95" s="29" t="s">
        <v>48</v>
      </c>
      <c r="G95" s="42" t="s">
        <v>109</v>
      </c>
      <c r="H95" s="42">
        <v>1000</v>
      </c>
      <c r="I95" s="42">
        <v>99</v>
      </c>
      <c r="J95" s="42">
        <v>1000</v>
      </c>
      <c r="K95" s="15">
        <v>100</v>
      </c>
    </row>
    <row r="96" spans="1:13" ht="31.5" x14ac:dyDescent="0.25">
      <c r="A96" s="38"/>
      <c r="B96" s="16" t="s">
        <v>29</v>
      </c>
      <c r="C96" s="16" t="s">
        <v>67</v>
      </c>
      <c r="D96" s="16" t="s">
        <v>30</v>
      </c>
      <c r="E96" s="6" t="s">
        <v>68</v>
      </c>
      <c r="F96" s="29" t="s">
        <v>75</v>
      </c>
      <c r="G96" s="42" t="s">
        <v>148</v>
      </c>
      <c r="H96" s="42">
        <v>250000</v>
      </c>
      <c r="I96" s="42">
        <v>3</v>
      </c>
      <c r="J96" s="42">
        <v>250000</v>
      </c>
      <c r="K96" s="15">
        <v>100</v>
      </c>
    </row>
    <row r="97" spans="1:11" ht="47.25" x14ac:dyDescent="0.25">
      <c r="A97" s="38"/>
      <c r="B97" s="16" t="s">
        <v>29</v>
      </c>
      <c r="C97" s="16" t="s">
        <v>67</v>
      </c>
      <c r="D97" s="16" t="s">
        <v>30</v>
      </c>
      <c r="E97" s="6" t="s">
        <v>68</v>
      </c>
      <c r="F97" s="29" t="s">
        <v>76</v>
      </c>
      <c r="G97" s="42" t="s">
        <v>148</v>
      </c>
      <c r="H97" s="42">
        <v>11500000</v>
      </c>
      <c r="I97" s="42">
        <v>2</v>
      </c>
      <c r="J97" s="42">
        <v>1000</v>
      </c>
      <c r="K97" s="15">
        <v>100</v>
      </c>
    </row>
    <row r="98" spans="1:11" ht="31.5" x14ac:dyDescent="0.25">
      <c r="A98" s="38"/>
      <c r="B98" s="16" t="s">
        <v>29</v>
      </c>
      <c r="C98" s="16" t="s">
        <v>67</v>
      </c>
      <c r="D98" s="16" t="s">
        <v>30</v>
      </c>
      <c r="E98" s="6" t="s">
        <v>68</v>
      </c>
      <c r="F98" s="29" t="s">
        <v>47</v>
      </c>
      <c r="G98" s="42" t="s">
        <v>148</v>
      </c>
      <c r="H98" s="42">
        <v>14590183</v>
      </c>
      <c r="I98" s="42">
        <v>2</v>
      </c>
      <c r="J98" s="42">
        <v>200000</v>
      </c>
      <c r="K98" s="15">
        <v>100</v>
      </c>
    </row>
    <row r="99" spans="1:11" ht="31.5" x14ac:dyDescent="0.25">
      <c r="A99" s="38"/>
      <c r="B99" s="16" t="s">
        <v>29</v>
      </c>
      <c r="C99" s="16" t="s">
        <v>67</v>
      </c>
      <c r="D99" s="16" t="s">
        <v>30</v>
      </c>
      <c r="E99" s="6" t="s">
        <v>68</v>
      </c>
      <c r="F99" s="29" t="s">
        <v>53</v>
      </c>
      <c r="G99" s="42" t="s">
        <v>148</v>
      </c>
      <c r="H99" s="42">
        <v>11927184</v>
      </c>
      <c r="I99" s="42">
        <v>90</v>
      </c>
      <c r="J99" s="42">
        <v>3000000</v>
      </c>
      <c r="K99" s="15">
        <v>100</v>
      </c>
    </row>
    <row r="100" spans="1:11" ht="31.5" x14ac:dyDescent="0.25">
      <c r="A100" s="38"/>
      <c r="B100" s="16" t="s">
        <v>29</v>
      </c>
      <c r="C100" s="16" t="s">
        <v>67</v>
      </c>
      <c r="D100" s="16" t="s">
        <v>30</v>
      </c>
      <c r="E100" s="6" t="s">
        <v>68</v>
      </c>
      <c r="F100" s="29" t="s">
        <v>77</v>
      </c>
      <c r="G100" s="42" t="s">
        <v>109</v>
      </c>
      <c r="H100" s="42">
        <v>1000</v>
      </c>
      <c r="I100" s="42">
        <v>0</v>
      </c>
      <c r="J100" s="42">
        <v>1000</v>
      </c>
      <c r="K100" s="15">
        <v>100</v>
      </c>
    </row>
    <row r="101" spans="1:11" ht="31.5" x14ac:dyDescent="0.25">
      <c r="A101" s="38"/>
      <c r="B101" s="16" t="s">
        <v>29</v>
      </c>
      <c r="C101" s="16" t="s">
        <v>67</v>
      </c>
      <c r="D101" s="16" t="s">
        <v>30</v>
      </c>
      <c r="E101" s="6" t="s">
        <v>68</v>
      </c>
      <c r="F101" s="29" t="s">
        <v>78</v>
      </c>
      <c r="G101" s="42" t="s">
        <v>109</v>
      </c>
      <c r="H101" s="42">
        <v>1000</v>
      </c>
      <c r="I101" s="42">
        <v>0</v>
      </c>
      <c r="J101" s="42">
        <v>1000</v>
      </c>
      <c r="K101" s="15">
        <v>100</v>
      </c>
    </row>
    <row r="102" spans="1:11" ht="31.5" x14ac:dyDescent="0.25">
      <c r="A102" s="38"/>
      <c r="B102" s="16" t="s">
        <v>29</v>
      </c>
      <c r="C102" s="16" t="s">
        <v>67</v>
      </c>
      <c r="D102" s="16" t="s">
        <v>30</v>
      </c>
      <c r="E102" s="6" t="s">
        <v>68</v>
      </c>
      <c r="F102" s="29" t="s">
        <v>114</v>
      </c>
      <c r="G102" s="42" t="s">
        <v>109</v>
      </c>
      <c r="H102" s="42">
        <v>1000</v>
      </c>
      <c r="I102" s="42">
        <v>0</v>
      </c>
      <c r="J102" s="42">
        <v>1000</v>
      </c>
      <c r="K102" s="15">
        <v>100</v>
      </c>
    </row>
    <row r="103" spans="1:11" ht="31.5" x14ac:dyDescent="0.25">
      <c r="A103" s="38"/>
      <c r="B103" s="16" t="s">
        <v>29</v>
      </c>
      <c r="C103" s="16" t="s">
        <v>67</v>
      </c>
      <c r="D103" s="16" t="s">
        <v>30</v>
      </c>
      <c r="E103" s="6" t="s">
        <v>68</v>
      </c>
      <c r="F103" s="29" t="s">
        <v>115</v>
      </c>
      <c r="G103" s="42" t="s">
        <v>109</v>
      </c>
      <c r="H103" s="42">
        <v>1000</v>
      </c>
      <c r="I103" s="42">
        <v>0</v>
      </c>
      <c r="J103" s="42">
        <v>1000</v>
      </c>
      <c r="K103" s="15">
        <v>100</v>
      </c>
    </row>
    <row r="104" spans="1:11" ht="31.5" x14ac:dyDescent="0.25">
      <c r="A104" s="38"/>
      <c r="B104" s="16" t="s">
        <v>29</v>
      </c>
      <c r="C104" s="16" t="s">
        <v>67</v>
      </c>
      <c r="D104" s="16" t="s">
        <v>30</v>
      </c>
      <c r="E104" s="6" t="s">
        <v>68</v>
      </c>
      <c r="F104" s="29" t="s">
        <v>116</v>
      </c>
      <c r="G104" s="42" t="s">
        <v>109</v>
      </c>
      <c r="H104" s="42">
        <v>1000</v>
      </c>
      <c r="I104" s="42">
        <v>0</v>
      </c>
      <c r="J104" s="42">
        <v>1000</v>
      </c>
      <c r="K104" s="15">
        <v>100</v>
      </c>
    </row>
    <row r="105" spans="1:11" ht="31.5" x14ac:dyDescent="0.25">
      <c r="A105" s="38"/>
      <c r="B105" s="16" t="s">
        <v>29</v>
      </c>
      <c r="C105" s="16" t="s">
        <v>67</v>
      </c>
      <c r="D105" s="16" t="s">
        <v>30</v>
      </c>
      <c r="E105" s="6" t="s">
        <v>68</v>
      </c>
      <c r="F105" s="29" t="s">
        <v>117</v>
      </c>
      <c r="G105" s="42" t="s">
        <v>109</v>
      </c>
      <c r="H105" s="42">
        <v>1000</v>
      </c>
      <c r="I105" s="42">
        <v>0</v>
      </c>
      <c r="J105" s="42">
        <v>1000</v>
      </c>
      <c r="K105" s="15">
        <v>100</v>
      </c>
    </row>
    <row r="106" spans="1:11" ht="31.5" x14ac:dyDescent="0.25">
      <c r="A106" s="38"/>
      <c r="B106" s="16" t="s">
        <v>29</v>
      </c>
      <c r="C106" s="16" t="s">
        <v>67</v>
      </c>
      <c r="D106" s="16" t="s">
        <v>30</v>
      </c>
      <c r="E106" s="6" t="s">
        <v>68</v>
      </c>
      <c r="F106" s="29" t="s">
        <v>118</v>
      </c>
      <c r="G106" s="42">
        <v>2021</v>
      </c>
      <c r="H106" s="42">
        <v>350000</v>
      </c>
      <c r="I106" s="42">
        <v>0</v>
      </c>
      <c r="J106" s="42">
        <v>350000</v>
      </c>
      <c r="K106" s="15">
        <v>100</v>
      </c>
    </row>
    <row r="107" spans="1:11" ht="78.75" x14ac:dyDescent="0.25">
      <c r="A107" s="38"/>
      <c r="B107" s="16" t="s">
        <v>79</v>
      </c>
      <c r="C107" s="16" t="s">
        <v>80</v>
      </c>
      <c r="D107" s="16" t="s">
        <v>30</v>
      </c>
      <c r="E107" s="29" t="s">
        <v>81</v>
      </c>
      <c r="F107" s="6" t="s">
        <v>119</v>
      </c>
      <c r="G107" s="42" t="s">
        <v>149</v>
      </c>
      <c r="H107" s="42">
        <v>9531966</v>
      </c>
      <c r="I107" s="42">
        <v>95</v>
      </c>
      <c r="J107" s="42">
        <v>70000</v>
      </c>
      <c r="K107" s="15" t="s">
        <v>90</v>
      </c>
    </row>
    <row r="108" spans="1:11" ht="31.5" x14ac:dyDescent="0.25">
      <c r="A108" s="38"/>
      <c r="B108" s="16" t="s">
        <v>82</v>
      </c>
      <c r="C108" s="16" t="s">
        <v>83</v>
      </c>
      <c r="D108" s="16" t="s">
        <v>30</v>
      </c>
      <c r="E108" s="29" t="s">
        <v>84</v>
      </c>
      <c r="F108" s="6" t="s">
        <v>85</v>
      </c>
      <c r="G108" s="42">
        <v>2021</v>
      </c>
      <c r="H108" s="42">
        <v>20000</v>
      </c>
      <c r="I108" s="42">
        <v>8</v>
      </c>
      <c r="J108" s="42">
        <v>20000</v>
      </c>
      <c r="K108" s="15" t="s">
        <v>90</v>
      </c>
    </row>
    <row r="109" spans="1:11" ht="31.5" x14ac:dyDescent="0.25">
      <c r="A109" s="38"/>
      <c r="B109" s="16" t="s">
        <v>82</v>
      </c>
      <c r="C109" s="16" t="s">
        <v>83</v>
      </c>
      <c r="D109" s="16" t="s">
        <v>30</v>
      </c>
      <c r="E109" s="29" t="s">
        <v>84</v>
      </c>
      <c r="F109" s="6" t="s">
        <v>120</v>
      </c>
      <c r="G109" s="42" t="s">
        <v>150</v>
      </c>
      <c r="H109" s="42">
        <v>21814179</v>
      </c>
      <c r="I109" s="42">
        <v>10</v>
      </c>
      <c r="J109" s="42">
        <v>5967100</v>
      </c>
      <c r="K109" s="15" t="s">
        <v>90</v>
      </c>
    </row>
    <row r="110" spans="1:11" ht="47.25" x14ac:dyDescent="0.25">
      <c r="A110" s="38"/>
      <c r="B110" s="16" t="s">
        <v>82</v>
      </c>
      <c r="C110" s="16" t="s">
        <v>83</v>
      </c>
      <c r="D110" s="16" t="s">
        <v>30</v>
      </c>
      <c r="E110" s="29" t="s">
        <v>84</v>
      </c>
      <c r="F110" s="6" t="s">
        <v>121</v>
      </c>
      <c r="G110" s="42">
        <v>2021</v>
      </c>
      <c r="H110" s="42">
        <v>1000000</v>
      </c>
      <c r="I110" s="42">
        <v>0</v>
      </c>
      <c r="J110" s="42">
        <v>1000000</v>
      </c>
      <c r="K110" s="15" t="s">
        <v>90</v>
      </c>
    </row>
    <row r="111" spans="1:11" ht="47.25" x14ac:dyDescent="0.25">
      <c r="A111" s="38"/>
      <c r="B111" s="16" t="s">
        <v>82</v>
      </c>
      <c r="C111" s="16" t="s">
        <v>83</v>
      </c>
      <c r="D111" s="16" t="s">
        <v>30</v>
      </c>
      <c r="E111" s="29" t="s">
        <v>84</v>
      </c>
      <c r="F111" s="6" t="s">
        <v>122</v>
      </c>
      <c r="G111" s="42">
        <v>2021</v>
      </c>
      <c r="H111" s="42">
        <v>295000</v>
      </c>
      <c r="I111" s="42">
        <v>0</v>
      </c>
      <c r="J111" s="42">
        <v>295000</v>
      </c>
      <c r="K111" s="15" t="s">
        <v>90</v>
      </c>
    </row>
    <row r="112" spans="1:11" ht="31.5" x14ac:dyDescent="0.25">
      <c r="A112" s="38"/>
      <c r="B112" s="16" t="s">
        <v>86</v>
      </c>
      <c r="C112" s="16" t="s">
        <v>50</v>
      </c>
      <c r="D112" s="16" t="s">
        <v>11</v>
      </c>
      <c r="E112" s="29" t="s">
        <v>51</v>
      </c>
      <c r="F112" s="29" t="s">
        <v>123</v>
      </c>
      <c r="G112" s="15" t="s">
        <v>148</v>
      </c>
      <c r="H112" s="42">
        <v>27363605</v>
      </c>
      <c r="I112" s="42">
        <v>95</v>
      </c>
      <c r="J112" s="42">
        <v>262100</v>
      </c>
      <c r="K112" s="15" t="s">
        <v>90</v>
      </c>
    </row>
    <row r="113" spans="1:13" ht="31.5" x14ac:dyDescent="0.25">
      <c r="A113" s="38"/>
      <c r="B113" s="16" t="s">
        <v>86</v>
      </c>
      <c r="C113" s="16" t="s">
        <v>50</v>
      </c>
      <c r="D113" s="16" t="s">
        <v>11</v>
      </c>
      <c r="E113" s="29" t="s">
        <v>51</v>
      </c>
      <c r="F113" s="29" t="s">
        <v>124</v>
      </c>
      <c r="G113" s="15" t="s">
        <v>148</v>
      </c>
      <c r="H113" s="42">
        <v>23160743</v>
      </c>
      <c r="I113" s="42">
        <v>99</v>
      </c>
      <c r="J113" s="42">
        <v>207400</v>
      </c>
      <c r="K113" s="15">
        <v>100</v>
      </c>
    </row>
    <row r="114" spans="1:13" ht="31.5" x14ac:dyDescent="0.25">
      <c r="A114" s="38"/>
      <c r="B114" s="16" t="s">
        <v>86</v>
      </c>
      <c r="C114" s="16" t="s">
        <v>50</v>
      </c>
      <c r="D114" s="16" t="s">
        <v>11</v>
      </c>
      <c r="E114" s="29" t="s">
        <v>51</v>
      </c>
      <c r="F114" s="29" t="s">
        <v>125</v>
      </c>
      <c r="G114" s="15" t="s">
        <v>148</v>
      </c>
      <c r="H114" s="42">
        <v>237400</v>
      </c>
      <c r="I114" s="42">
        <v>95</v>
      </c>
      <c r="J114" s="42">
        <v>237400</v>
      </c>
      <c r="K114" s="15">
        <v>100</v>
      </c>
    </row>
    <row r="115" spans="1:13" ht="31.5" x14ac:dyDescent="0.25">
      <c r="A115" s="38"/>
      <c r="B115" s="16" t="s">
        <v>86</v>
      </c>
      <c r="C115" s="16" t="s">
        <v>50</v>
      </c>
      <c r="D115" s="16" t="s">
        <v>11</v>
      </c>
      <c r="E115" s="29" t="s">
        <v>51</v>
      </c>
      <c r="F115" s="29" t="s">
        <v>126</v>
      </c>
      <c r="G115" s="15" t="s">
        <v>148</v>
      </c>
      <c r="H115" s="42">
        <v>3831400</v>
      </c>
      <c r="I115" s="42">
        <v>95</v>
      </c>
      <c r="J115" s="42">
        <v>3831400</v>
      </c>
      <c r="K115" s="15">
        <v>100</v>
      </c>
    </row>
    <row r="116" spans="1:13" ht="31.5" x14ac:dyDescent="0.25">
      <c r="A116" s="38"/>
      <c r="B116" s="16" t="s">
        <v>86</v>
      </c>
      <c r="C116" s="16" t="s">
        <v>50</v>
      </c>
      <c r="D116" s="16" t="s">
        <v>11</v>
      </c>
      <c r="E116" s="29" t="s">
        <v>51</v>
      </c>
      <c r="F116" s="29" t="s">
        <v>127</v>
      </c>
      <c r="G116" s="15" t="s">
        <v>148</v>
      </c>
      <c r="H116" s="42">
        <v>2963000</v>
      </c>
      <c r="I116" s="42">
        <v>69</v>
      </c>
      <c r="J116" s="42">
        <v>2963000</v>
      </c>
      <c r="K116" s="15">
        <v>100</v>
      </c>
    </row>
    <row r="117" spans="1:13" ht="31.5" x14ac:dyDescent="0.25">
      <c r="A117" s="38"/>
      <c r="B117" s="16" t="s">
        <v>86</v>
      </c>
      <c r="C117" s="16" t="s">
        <v>50</v>
      </c>
      <c r="D117" s="16" t="s">
        <v>11</v>
      </c>
      <c r="E117" s="29" t="s">
        <v>51</v>
      </c>
      <c r="F117" s="29" t="s">
        <v>128</v>
      </c>
      <c r="G117" s="15" t="s">
        <v>148</v>
      </c>
      <c r="H117" s="42">
        <v>2782900</v>
      </c>
      <c r="I117" s="42">
        <v>79</v>
      </c>
      <c r="J117" s="42">
        <v>2782900</v>
      </c>
      <c r="K117" s="15">
        <v>100</v>
      </c>
    </row>
    <row r="118" spans="1:13" ht="63" x14ac:dyDescent="0.25">
      <c r="A118" s="38"/>
      <c r="B118" s="16" t="s">
        <v>86</v>
      </c>
      <c r="C118" s="16" t="s">
        <v>50</v>
      </c>
      <c r="D118" s="16" t="s">
        <v>11</v>
      </c>
      <c r="E118" s="29" t="s">
        <v>51</v>
      </c>
      <c r="F118" s="29" t="s">
        <v>129</v>
      </c>
      <c r="G118" s="15" t="s">
        <v>148</v>
      </c>
      <c r="H118" s="42">
        <v>3346200</v>
      </c>
      <c r="I118" s="42">
        <v>88</v>
      </c>
      <c r="J118" s="42">
        <v>3346200</v>
      </c>
      <c r="K118" s="15">
        <v>100</v>
      </c>
    </row>
    <row r="119" spans="1:13" ht="47.25" x14ac:dyDescent="0.25">
      <c r="A119" s="38"/>
      <c r="B119" s="16" t="s">
        <v>86</v>
      </c>
      <c r="C119" s="16" t="s">
        <v>50</v>
      </c>
      <c r="D119" s="16" t="s">
        <v>11</v>
      </c>
      <c r="E119" s="29" t="s">
        <v>51</v>
      </c>
      <c r="F119" s="29" t="s">
        <v>130</v>
      </c>
      <c r="G119" s="15" t="s">
        <v>148</v>
      </c>
      <c r="H119" s="42">
        <v>2540500</v>
      </c>
      <c r="I119" s="42">
        <v>84</v>
      </c>
      <c r="J119" s="42">
        <v>2540500</v>
      </c>
      <c r="K119" s="15">
        <v>100</v>
      </c>
      <c r="L119" s="99"/>
      <c r="M119" s="99"/>
    </row>
    <row r="120" spans="1:13" ht="63" x14ac:dyDescent="0.25">
      <c r="A120" s="38"/>
      <c r="B120" s="16" t="s">
        <v>86</v>
      </c>
      <c r="C120" s="16" t="s">
        <v>50</v>
      </c>
      <c r="D120" s="16" t="s">
        <v>11</v>
      </c>
      <c r="E120" s="29" t="s">
        <v>51</v>
      </c>
      <c r="F120" s="29" t="s">
        <v>131</v>
      </c>
      <c r="G120" s="15" t="s">
        <v>109</v>
      </c>
      <c r="H120" s="42">
        <v>300000</v>
      </c>
      <c r="I120" s="42">
        <v>0</v>
      </c>
      <c r="J120" s="42">
        <v>300000</v>
      </c>
      <c r="K120" s="15">
        <v>100</v>
      </c>
    </row>
    <row r="121" spans="1:13" ht="47.25" x14ac:dyDescent="0.25">
      <c r="A121" s="38"/>
      <c r="B121" s="16" t="s">
        <v>86</v>
      </c>
      <c r="C121" s="16" t="s">
        <v>50</v>
      </c>
      <c r="D121" s="16" t="s">
        <v>11</v>
      </c>
      <c r="E121" s="29" t="s">
        <v>51</v>
      </c>
      <c r="F121" s="29" t="s">
        <v>132</v>
      </c>
      <c r="G121" s="15" t="s">
        <v>109</v>
      </c>
      <c r="H121" s="42">
        <v>300000</v>
      </c>
      <c r="I121" s="42">
        <v>0</v>
      </c>
      <c r="J121" s="42">
        <v>300000</v>
      </c>
      <c r="K121" s="15">
        <v>100</v>
      </c>
    </row>
    <row r="122" spans="1:13" ht="47.25" x14ac:dyDescent="0.25">
      <c r="A122" s="38"/>
      <c r="B122" s="16" t="s">
        <v>86</v>
      </c>
      <c r="C122" s="16" t="s">
        <v>50</v>
      </c>
      <c r="D122" s="16" t="s">
        <v>11</v>
      </c>
      <c r="E122" s="29" t="s">
        <v>51</v>
      </c>
      <c r="F122" s="29" t="s">
        <v>133</v>
      </c>
      <c r="G122" s="15" t="s">
        <v>109</v>
      </c>
      <c r="H122" s="42">
        <v>300000</v>
      </c>
      <c r="I122" s="42">
        <v>0</v>
      </c>
      <c r="J122" s="42">
        <v>300000</v>
      </c>
      <c r="K122" s="15">
        <v>100</v>
      </c>
    </row>
    <row r="123" spans="1:13" ht="31.5" x14ac:dyDescent="0.25">
      <c r="A123" s="38"/>
      <c r="B123" s="16" t="s">
        <v>86</v>
      </c>
      <c r="C123" s="16" t="s">
        <v>50</v>
      </c>
      <c r="D123" s="16" t="s">
        <v>11</v>
      </c>
      <c r="E123" s="29" t="s">
        <v>51</v>
      </c>
      <c r="F123" s="29" t="s">
        <v>134</v>
      </c>
      <c r="G123" s="15" t="s">
        <v>109</v>
      </c>
      <c r="H123" s="42">
        <v>300000</v>
      </c>
      <c r="I123" s="42">
        <v>0</v>
      </c>
      <c r="J123" s="42">
        <v>300000</v>
      </c>
      <c r="K123" s="15">
        <v>100</v>
      </c>
    </row>
    <row r="124" spans="1:13" ht="47.25" x14ac:dyDescent="0.25">
      <c r="A124" s="38"/>
      <c r="B124" s="16" t="s">
        <v>86</v>
      </c>
      <c r="C124" s="16" t="s">
        <v>50</v>
      </c>
      <c r="D124" s="16" t="s">
        <v>11</v>
      </c>
      <c r="E124" s="29" t="s">
        <v>51</v>
      </c>
      <c r="F124" s="29" t="s">
        <v>135</v>
      </c>
      <c r="G124" s="15" t="s">
        <v>109</v>
      </c>
      <c r="H124" s="42">
        <v>300000</v>
      </c>
      <c r="I124" s="42">
        <v>0</v>
      </c>
      <c r="J124" s="42">
        <v>300000</v>
      </c>
      <c r="K124" s="15">
        <v>100</v>
      </c>
    </row>
    <row r="125" spans="1:13" ht="31.5" x14ac:dyDescent="0.25">
      <c r="A125" s="38"/>
      <c r="B125" s="16" t="s">
        <v>86</v>
      </c>
      <c r="C125" s="16" t="s">
        <v>50</v>
      </c>
      <c r="D125" s="16" t="s">
        <v>11</v>
      </c>
      <c r="E125" s="29" t="s">
        <v>51</v>
      </c>
      <c r="F125" s="29" t="s">
        <v>136</v>
      </c>
      <c r="G125" s="15" t="s">
        <v>109</v>
      </c>
      <c r="H125" s="42">
        <v>300000</v>
      </c>
      <c r="I125" s="42">
        <v>0</v>
      </c>
      <c r="J125" s="42">
        <v>300000</v>
      </c>
      <c r="K125" s="15">
        <v>100</v>
      </c>
    </row>
    <row r="126" spans="1:13" ht="47.25" x14ac:dyDescent="0.25">
      <c r="A126" s="38"/>
      <c r="B126" s="16" t="s">
        <v>86</v>
      </c>
      <c r="C126" s="16" t="s">
        <v>50</v>
      </c>
      <c r="D126" s="16" t="s">
        <v>11</v>
      </c>
      <c r="E126" s="29" t="s">
        <v>51</v>
      </c>
      <c r="F126" s="29" t="s">
        <v>137</v>
      </c>
      <c r="G126" s="15" t="s">
        <v>109</v>
      </c>
      <c r="H126" s="42">
        <v>300000</v>
      </c>
      <c r="I126" s="42">
        <v>0</v>
      </c>
      <c r="J126" s="42">
        <v>300000</v>
      </c>
      <c r="K126" s="15">
        <v>100</v>
      </c>
    </row>
    <row r="127" spans="1:13" ht="47.25" x14ac:dyDescent="0.25">
      <c r="A127" s="38"/>
      <c r="B127" s="16" t="s">
        <v>86</v>
      </c>
      <c r="C127" s="16" t="s">
        <v>50</v>
      </c>
      <c r="D127" s="16" t="s">
        <v>11</v>
      </c>
      <c r="E127" s="29" t="s">
        <v>51</v>
      </c>
      <c r="F127" s="29" t="s">
        <v>138</v>
      </c>
      <c r="G127" s="15" t="s">
        <v>109</v>
      </c>
      <c r="H127" s="42">
        <v>300000</v>
      </c>
      <c r="I127" s="42">
        <v>0</v>
      </c>
      <c r="J127" s="42">
        <v>300000</v>
      </c>
      <c r="K127" s="15">
        <v>100</v>
      </c>
    </row>
    <row r="128" spans="1:13" ht="47.25" x14ac:dyDescent="0.25">
      <c r="A128" s="38"/>
      <c r="B128" s="16" t="s">
        <v>86</v>
      </c>
      <c r="C128" s="16" t="s">
        <v>50</v>
      </c>
      <c r="D128" s="16" t="s">
        <v>11</v>
      </c>
      <c r="E128" s="29" t="s">
        <v>51</v>
      </c>
      <c r="F128" s="29" t="s">
        <v>139</v>
      </c>
      <c r="G128" s="15" t="s">
        <v>109</v>
      </c>
      <c r="H128" s="42">
        <v>300000</v>
      </c>
      <c r="I128" s="42">
        <v>0</v>
      </c>
      <c r="J128" s="42">
        <v>300000</v>
      </c>
      <c r="K128" s="15">
        <v>100</v>
      </c>
    </row>
    <row r="129" spans="1:11" ht="47.25" x14ac:dyDescent="0.25">
      <c r="A129" s="38"/>
      <c r="B129" s="16" t="s">
        <v>86</v>
      </c>
      <c r="C129" s="16" t="s">
        <v>50</v>
      </c>
      <c r="D129" s="16" t="s">
        <v>11</v>
      </c>
      <c r="E129" s="29" t="s">
        <v>51</v>
      </c>
      <c r="F129" s="29" t="s">
        <v>140</v>
      </c>
      <c r="G129" s="15" t="s">
        <v>109</v>
      </c>
      <c r="H129" s="42">
        <v>300000</v>
      </c>
      <c r="I129" s="42">
        <v>0</v>
      </c>
      <c r="J129" s="42">
        <v>300000</v>
      </c>
      <c r="K129" s="15">
        <v>100</v>
      </c>
    </row>
    <row r="130" spans="1:11" ht="47.25" x14ac:dyDescent="0.25">
      <c r="A130" s="38"/>
      <c r="B130" s="16" t="s">
        <v>86</v>
      </c>
      <c r="C130" s="16" t="s">
        <v>50</v>
      </c>
      <c r="D130" s="16" t="s">
        <v>11</v>
      </c>
      <c r="E130" s="29" t="s">
        <v>51</v>
      </c>
      <c r="F130" s="29" t="s">
        <v>141</v>
      </c>
      <c r="G130" s="15" t="s">
        <v>109</v>
      </c>
      <c r="H130" s="42">
        <v>300000</v>
      </c>
      <c r="I130" s="42">
        <v>0</v>
      </c>
      <c r="J130" s="42">
        <v>300000</v>
      </c>
      <c r="K130" s="15">
        <v>100</v>
      </c>
    </row>
    <row r="131" spans="1:11" ht="47.25" x14ac:dyDescent="0.25">
      <c r="A131" s="38"/>
      <c r="B131" s="16" t="s">
        <v>86</v>
      </c>
      <c r="C131" s="16" t="s">
        <v>50</v>
      </c>
      <c r="D131" s="16" t="s">
        <v>11</v>
      </c>
      <c r="E131" s="29" t="s">
        <v>51</v>
      </c>
      <c r="F131" s="29" t="s">
        <v>142</v>
      </c>
      <c r="G131" s="15" t="s">
        <v>109</v>
      </c>
      <c r="H131" s="42">
        <v>300000</v>
      </c>
      <c r="I131" s="42">
        <v>0</v>
      </c>
      <c r="J131" s="42">
        <v>300000</v>
      </c>
      <c r="K131" s="15">
        <v>100</v>
      </c>
    </row>
    <row r="132" spans="1:11" ht="47.25" x14ac:dyDescent="0.25">
      <c r="A132" s="38"/>
      <c r="B132" s="16" t="s">
        <v>86</v>
      </c>
      <c r="C132" s="16" t="s">
        <v>50</v>
      </c>
      <c r="D132" s="16" t="s">
        <v>11</v>
      </c>
      <c r="E132" s="29" t="s">
        <v>51</v>
      </c>
      <c r="F132" s="29" t="s">
        <v>143</v>
      </c>
      <c r="G132" s="15" t="s">
        <v>109</v>
      </c>
      <c r="H132" s="42">
        <v>300000</v>
      </c>
      <c r="I132" s="42">
        <v>0</v>
      </c>
      <c r="J132" s="42">
        <v>300000</v>
      </c>
      <c r="K132" s="15">
        <v>100</v>
      </c>
    </row>
    <row r="133" spans="1:11" ht="47.25" x14ac:dyDescent="0.25">
      <c r="A133" s="38"/>
      <c r="B133" s="16" t="s">
        <v>86</v>
      </c>
      <c r="C133" s="16" t="s">
        <v>50</v>
      </c>
      <c r="D133" s="16" t="s">
        <v>11</v>
      </c>
      <c r="E133" s="29" t="s">
        <v>51</v>
      </c>
      <c r="F133" s="29" t="s">
        <v>144</v>
      </c>
      <c r="G133" s="15" t="s">
        <v>109</v>
      </c>
      <c r="H133" s="42">
        <v>300000</v>
      </c>
      <c r="I133" s="42">
        <v>0</v>
      </c>
      <c r="J133" s="42">
        <v>300000</v>
      </c>
      <c r="K133" s="15">
        <v>100</v>
      </c>
    </row>
    <row r="134" spans="1:11" ht="47.25" x14ac:dyDescent="0.25">
      <c r="A134" s="38"/>
      <c r="B134" s="16" t="s">
        <v>86</v>
      </c>
      <c r="C134" s="16" t="s">
        <v>50</v>
      </c>
      <c r="D134" s="16" t="s">
        <v>11</v>
      </c>
      <c r="E134" s="29" t="s">
        <v>51</v>
      </c>
      <c r="F134" s="29" t="s">
        <v>145</v>
      </c>
      <c r="G134" s="15" t="s">
        <v>109</v>
      </c>
      <c r="H134" s="42">
        <v>200000</v>
      </c>
      <c r="I134" s="42">
        <v>0</v>
      </c>
      <c r="J134" s="42">
        <v>200000</v>
      </c>
      <c r="K134" s="15">
        <v>100</v>
      </c>
    </row>
    <row r="135" spans="1:11" ht="47.25" x14ac:dyDescent="0.25">
      <c r="A135" s="38"/>
      <c r="B135" s="16" t="s">
        <v>86</v>
      </c>
      <c r="C135" s="16" t="s">
        <v>50</v>
      </c>
      <c r="D135" s="16" t="s">
        <v>11</v>
      </c>
      <c r="E135" s="29" t="s">
        <v>51</v>
      </c>
      <c r="F135" s="29" t="s">
        <v>146</v>
      </c>
      <c r="G135" s="15" t="s">
        <v>109</v>
      </c>
      <c r="H135" s="42">
        <v>300000</v>
      </c>
      <c r="I135" s="42">
        <v>0</v>
      </c>
      <c r="J135" s="42">
        <v>300000</v>
      </c>
      <c r="K135" s="15">
        <v>100</v>
      </c>
    </row>
    <row r="136" spans="1:11" ht="15.75" x14ac:dyDescent="0.25">
      <c r="A136" s="38"/>
      <c r="B136" s="7"/>
      <c r="C136" s="7"/>
      <c r="D136" s="7"/>
      <c r="E136" s="43" t="s">
        <v>87</v>
      </c>
      <c r="F136" s="7"/>
      <c r="G136" s="49"/>
      <c r="H136" s="50"/>
      <c r="I136" s="50"/>
      <c r="J136" s="50">
        <f>J14+J17+J43+J48+J52+J76+J40</f>
        <v>50150700</v>
      </c>
      <c r="K136" s="51"/>
    </row>
    <row r="137" spans="1:11" ht="16.5" customHeight="1" x14ac:dyDescent="0.25">
      <c r="A137" s="18"/>
      <c r="B137" s="34"/>
      <c r="C137" s="34"/>
      <c r="D137" s="34"/>
      <c r="E137" s="34"/>
      <c r="F137" s="34"/>
      <c r="G137" s="19"/>
      <c r="H137" s="64"/>
      <c r="I137" s="19"/>
      <c r="J137" s="19"/>
      <c r="K137" s="20"/>
    </row>
    <row r="138" spans="1:11" ht="16.5" customHeight="1" x14ac:dyDescent="0.25">
      <c r="A138" s="18"/>
      <c r="B138" s="34"/>
      <c r="C138" s="34"/>
      <c r="D138" s="34"/>
      <c r="E138" s="34"/>
      <c r="F138" s="34"/>
      <c r="G138" s="19"/>
      <c r="H138" s="64"/>
      <c r="I138" s="19"/>
      <c r="J138" s="19"/>
      <c r="K138" s="20"/>
    </row>
    <row r="139" spans="1:11" ht="9" customHeight="1" x14ac:dyDescent="0.25">
      <c r="B139" s="9"/>
      <c r="C139" s="9"/>
      <c r="D139" s="9"/>
      <c r="E139" s="10"/>
      <c r="F139" s="10"/>
      <c r="G139" s="9"/>
      <c r="H139" s="65"/>
      <c r="I139" s="11"/>
      <c r="J139" s="11"/>
      <c r="K139" s="11"/>
    </row>
    <row r="140" spans="1:11" ht="16.5" hidden="1" customHeight="1" x14ac:dyDescent="0.25">
      <c r="B140" s="9"/>
      <c r="C140" s="9"/>
      <c r="D140" s="9"/>
      <c r="E140" s="11"/>
      <c r="F140" s="11"/>
      <c r="G140" s="9"/>
      <c r="H140" s="65"/>
      <c r="I140" s="12"/>
      <c r="J140" s="12"/>
      <c r="K140" s="9"/>
    </row>
    <row r="141" spans="1:11" ht="12.75" customHeight="1" x14ac:dyDescent="0.25">
      <c r="B141" s="10" t="s">
        <v>12</v>
      </c>
      <c r="C141" s="10"/>
      <c r="D141" s="23"/>
      <c r="E141" s="23"/>
      <c r="F141" s="23"/>
      <c r="G141" s="9"/>
      <c r="H141" s="65"/>
      <c r="I141" s="10"/>
      <c r="J141" s="10"/>
      <c r="K141" s="10"/>
    </row>
    <row r="142" spans="1:11" ht="15.75" x14ac:dyDescent="0.25">
      <c r="B142" s="10" t="s">
        <v>1</v>
      </c>
      <c r="C142" s="10"/>
      <c r="D142" s="23"/>
      <c r="E142" s="23"/>
      <c r="F142" s="23"/>
      <c r="G142" s="17"/>
      <c r="H142" s="65"/>
      <c r="I142" s="13" t="s">
        <v>61</v>
      </c>
      <c r="J142" s="13"/>
      <c r="K142" s="17"/>
    </row>
    <row r="143" spans="1:11" ht="15" x14ac:dyDescent="0.2">
      <c r="B143" s="9"/>
      <c r="C143" s="9"/>
      <c r="D143" s="9"/>
      <c r="E143" s="9"/>
      <c r="F143" s="9"/>
      <c r="G143" s="9"/>
      <c r="H143" s="65"/>
      <c r="I143" s="9"/>
      <c r="J143" s="9"/>
      <c r="K143" s="9"/>
    </row>
    <row r="144" spans="1:11" ht="15.75" x14ac:dyDescent="0.25">
      <c r="B144" s="10" t="s">
        <v>203</v>
      </c>
      <c r="C144" s="10"/>
      <c r="D144" s="23"/>
      <c r="E144" s="23"/>
      <c r="F144" s="23"/>
      <c r="G144" s="14"/>
      <c r="H144" s="66"/>
      <c r="I144" s="102" t="s">
        <v>204</v>
      </c>
      <c r="J144" s="102"/>
      <c r="K144" s="102"/>
    </row>
    <row r="145" spans="2:13" ht="14.25" x14ac:dyDescent="0.2">
      <c r="B145" s="4"/>
      <c r="C145" s="4"/>
      <c r="D145" s="4"/>
      <c r="E145" s="4"/>
      <c r="F145" s="4"/>
      <c r="G145" s="3"/>
      <c r="H145" s="67"/>
      <c r="I145" s="3"/>
      <c r="J145" s="3"/>
      <c r="K145" s="3"/>
      <c r="M145" s="89"/>
    </row>
    <row r="146" spans="2:13" ht="13.5" customHeight="1" x14ac:dyDescent="0.2">
      <c r="B146" s="74"/>
      <c r="C146" s="74"/>
      <c r="D146" s="74"/>
      <c r="E146" s="74"/>
      <c r="F146" s="74"/>
      <c r="I146" s="75"/>
      <c r="J146" s="75"/>
    </row>
    <row r="147" spans="2:13" x14ac:dyDescent="0.2">
      <c r="B147" s="74"/>
      <c r="C147" s="74"/>
      <c r="D147" s="74"/>
      <c r="E147" s="74"/>
      <c r="F147" s="74"/>
    </row>
    <row r="148" spans="2:13" x14ac:dyDescent="0.2">
      <c r="B148" s="74"/>
      <c r="C148" s="74"/>
      <c r="D148" s="74"/>
      <c r="E148" s="74"/>
      <c r="F148" s="74"/>
      <c r="K148" s="75"/>
    </row>
    <row r="149" spans="2:13" x14ac:dyDescent="0.2">
      <c r="B149" s="74"/>
      <c r="C149" s="74"/>
      <c r="D149" s="74"/>
      <c r="E149" s="74"/>
      <c r="F149" s="74"/>
      <c r="K149" s="75"/>
    </row>
    <row r="150" spans="2:13" ht="43.5" customHeight="1" x14ac:dyDescent="0.2">
      <c r="B150" s="74"/>
      <c r="C150" s="74"/>
      <c r="D150" s="74"/>
      <c r="E150" s="74"/>
      <c r="F150" s="74"/>
      <c r="K150" s="75"/>
    </row>
    <row r="151" spans="2:13" x14ac:dyDescent="0.2">
      <c r="B151" s="77"/>
      <c r="C151" s="74"/>
      <c r="D151" s="74"/>
      <c r="E151" s="74"/>
      <c r="F151" s="74"/>
    </row>
    <row r="152" spans="2:13" x14ac:dyDescent="0.2">
      <c r="B152" s="74"/>
      <c r="C152" s="74"/>
      <c r="D152" s="74"/>
      <c r="E152" s="74"/>
      <c r="F152" s="74"/>
    </row>
    <row r="153" spans="2:13" x14ac:dyDescent="0.2">
      <c r="B153" s="74"/>
      <c r="C153" s="74"/>
      <c r="D153" s="74"/>
      <c r="E153" s="74"/>
      <c r="F153" s="74"/>
    </row>
    <row r="154" spans="2:13" ht="13.5" customHeight="1" x14ac:dyDescent="0.2">
      <c r="B154" s="74"/>
      <c r="C154" s="74"/>
      <c r="D154" s="74"/>
      <c r="E154" s="74"/>
      <c r="F154" s="74"/>
    </row>
    <row r="155" spans="2:13" x14ac:dyDescent="0.2">
      <c r="B155" s="74"/>
      <c r="C155" s="74"/>
      <c r="D155" s="74"/>
      <c r="E155" s="74"/>
      <c r="F155" s="74"/>
    </row>
    <row r="156" spans="2:13" x14ac:dyDescent="0.2">
      <c r="B156" s="74"/>
      <c r="C156" s="74"/>
      <c r="D156" s="74"/>
      <c r="E156" s="74"/>
      <c r="F156" s="74"/>
    </row>
    <row r="157" spans="2:13" x14ac:dyDescent="0.2">
      <c r="B157" s="74"/>
      <c r="C157" s="74"/>
      <c r="D157" s="74"/>
      <c r="E157" s="74"/>
      <c r="F157" s="74"/>
    </row>
    <row r="158" spans="2:13" ht="13.5" customHeight="1" x14ac:dyDescent="0.2">
      <c r="B158" s="74"/>
      <c r="C158" s="74"/>
      <c r="D158" s="74"/>
      <c r="E158" s="74"/>
      <c r="F158" s="74"/>
    </row>
    <row r="159" spans="2:13" x14ac:dyDescent="0.2">
      <c r="B159" s="74"/>
      <c r="C159" s="74"/>
      <c r="D159" s="74"/>
      <c r="E159" s="74"/>
      <c r="F159" s="74"/>
    </row>
    <row r="160" spans="2:13" x14ac:dyDescent="0.2">
      <c r="B160" s="74"/>
      <c r="C160" s="74"/>
      <c r="D160" s="74"/>
      <c r="E160" s="74"/>
      <c r="F160" s="74"/>
    </row>
    <row r="161" spans="2:8" x14ac:dyDescent="0.2">
      <c r="B161" s="74"/>
      <c r="C161" s="74"/>
      <c r="D161" s="74"/>
      <c r="E161" s="74"/>
      <c r="F161" s="74"/>
    </row>
    <row r="162" spans="2:8" ht="13.5" customHeight="1" x14ac:dyDescent="0.2">
      <c r="B162" s="74"/>
      <c r="C162" s="74"/>
      <c r="D162" s="74"/>
      <c r="E162" s="74"/>
      <c r="F162" s="74"/>
    </row>
    <row r="163" spans="2:8" x14ac:dyDescent="0.2">
      <c r="B163" s="74"/>
      <c r="C163" s="74"/>
      <c r="D163" s="74"/>
      <c r="E163" s="74"/>
      <c r="F163" s="74"/>
    </row>
    <row r="164" spans="2:8" x14ac:dyDescent="0.2">
      <c r="B164" s="74"/>
      <c r="C164" s="74"/>
      <c r="D164" s="74"/>
      <c r="E164" s="74"/>
      <c r="F164" s="74"/>
    </row>
    <row r="165" spans="2:8" x14ac:dyDescent="0.2">
      <c r="B165" s="74"/>
      <c r="C165" s="74"/>
      <c r="D165" s="74"/>
      <c r="E165" s="74"/>
      <c r="F165" s="74"/>
    </row>
    <row r="166" spans="2:8" ht="13.5" customHeight="1" x14ac:dyDescent="0.2">
      <c r="B166" s="74"/>
      <c r="C166" s="74"/>
      <c r="D166" s="74"/>
      <c r="E166" s="74"/>
      <c r="F166" s="74"/>
    </row>
    <row r="167" spans="2:8" x14ac:dyDescent="0.2">
      <c r="B167" s="74"/>
      <c r="C167" s="74"/>
      <c r="D167" s="74"/>
      <c r="E167" s="74"/>
      <c r="F167" s="74"/>
    </row>
    <row r="168" spans="2:8" x14ac:dyDescent="0.2">
      <c r="B168" s="74"/>
      <c r="C168" s="74"/>
      <c r="D168" s="74"/>
      <c r="E168" s="74"/>
      <c r="F168" s="74"/>
    </row>
    <row r="169" spans="2:8" x14ac:dyDescent="0.2">
      <c r="B169" s="74"/>
      <c r="C169" s="74"/>
      <c r="D169" s="74"/>
      <c r="E169" s="74"/>
      <c r="F169" s="74"/>
    </row>
    <row r="170" spans="2:8" ht="13.5" customHeight="1" x14ac:dyDescent="0.2">
      <c r="B170" s="74"/>
      <c r="C170" s="74"/>
      <c r="D170" s="74"/>
      <c r="E170" s="74"/>
      <c r="F170" s="74"/>
    </row>
    <row r="171" spans="2:8" x14ac:dyDescent="0.2">
      <c r="B171" s="74"/>
      <c r="C171" s="74"/>
      <c r="D171" s="74"/>
      <c r="E171" s="74"/>
      <c r="F171" s="74"/>
    </row>
    <row r="172" spans="2:8" x14ac:dyDescent="0.2">
      <c r="B172" s="74"/>
      <c r="C172" s="74"/>
      <c r="D172" s="74"/>
      <c r="E172" s="74"/>
      <c r="F172" s="74"/>
    </row>
    <row r="173" spans="2:8" x14ac:dyDescent="0.2">
      <c r="B173" s="74"/>
      <c r="C173" s="74"/>
      <c r="D173" s="74"/>
      <c r="E173" s="74"/>
      <c r="F173" s="74"/>
      <c r="G173" s="74"/>
      <c r="H173" s="78"/>
    </row>
    <row r="174" spans="2:8" ht="13.5" customHeight="1" x14ac:dyDescent="0.2">
      <c r="B174" s="74"/>
      <c r="C174" s="74"/>
      <c r="D174" s="74"/>
      <c r="E174" s="74"/>
      <c r="F174" s="74"/>
      <c r="G174" s="74"/>
      <c r="H174" s="78"/>
    </row>
    <row r="175" spans="2:8" x14ac:dyDescent="0.2">
      <c r="B175" s="74"/>
      <c r="C175" s="74"/>
      <c r="D175" s="74"/>
      <c r="E175" s="74"/>
      <c r="F175" s="74"/>
      <c r="G175" s="74"/>
      <c r="H175" s="78"/>
    </row>
    <row r="176" spans="2:8" x14ac:dyDescent="0.2">
      <c r="B176" s="74"/>
      <c r="C176" s="74"/>
      <c r="D176" s="74"/>
      <c r="E176" s="74"/>
      <c r="F176" s="74"/>
      <c r="G176" s="74"/>
      <c r="H176" s="78"/>
    </row>
    <row r="177" spans="2:8" x14ac:dyDescent="0.2">
      <c r="B177" s="74"/>
      <c r="C177" s="74"/>
      <c r="D177" s="74"/>
      <c r="E177" s="74"/>
      <c r="F177" s="74"/>
      <c r="G177" s="74"/>
      <c r="H177" s="78"/>
    </row>
    <row r="178" spans="2:8" ht="13.5" customHeight="1" x14ac:dyDescent="0.2">
      <c r="B178" s="74"/>
      <c r="C178" s="74"/>
      <c r="D178" s="74"/>
      <c r="E178" s="74"/>
      <c r="F178" s="74"/>
      <c r="G178" s="74"/>
      <c r="H178" s="78"/>
    </row>
    <row r="179" spans="2:8" x14ac:dyDescent="0.2">
      <c r="B179" s="74"/>
      <c r="C179" s="74"/>
      <c r="D179" s="74"/>
      <c r="E179" s="74"/>
      <c r="F179" s="74"/>
      <c r="G179" s="74"/>
      <c r="H179" s="78"/>
    </row>
    <row r="180" spans="2:8" x14ac:dyDescent="0.2">
      <c r="B180" s="74"/>
      <c r="C180" s="74"/>
      <c r="D180" s="74"/>
      <c r="E180" s="74"/>
      <c r="F180" s="74"/>
      <c r="G180" s="74"/>
      <c r="H180" s="78"/>
    </row>
    <row r="181" spans="2:8" x14ac:dyDescent="0.2">
      <c r="B181" s="74"/>
      <c r="C181" s="74"/>
      <c r="D181" s="74"/>
      <c r="E181" s="74"/>
      <c r="F181" s="74"/>
      <c r="G181" s="74"/>
      <c r="H181" s="78"/>
    </row>
    <row r="182" spans="2:8" ht="13.5" customHeight="1" x14ac:dyDescent="0.2">
      <c r="B182" s="74"/>
      <c r="C182" s="74"/>
      <c r="D182" s="74"/>
      <c r="E182" s="74"/>
      <c r="F182" s="74"/>
      <c r="G182" s="74"/>
      <c r="H182" s="78"/>
    </row>
    <row r="183" spans="2:8" x14ac:dyDescent="0.2">
      <c r="B183" s="74"/>
      <c r="C183" s="74"/>
      <c r="D183" s="74"/>
      <c r="E183" s="74"/>
      <c r="F183" s="74"/>
      <c r="G183" s="74"/>
      <c r="H183" s="78"/>
    </row>
    <row r="184" spans="2:8" x14ac:dyDescent="0.2">
      <c r="B184" s="74"/>
      <c r="C184" s="74"/>
      <c r="D184" s="74"/>
      <c r="E184" s="74"/>
      <c r="F184" s="74"/>
      <c r="G184" s="74"/>
      <c r="H184" s="78"/>
    </row>
    <row r="185" spans="2:8" x14ac:dyDescent="0.2">
      <c r="B185" s="74"/>
      <c r="C185" s="74"/>
      <c r="D185" s="74"/>
      <c r="E185" s="74"/>
      <c r="F185" s="74"/>
      <c r="G185" s="74"/>
      <c r="H185" s="78"/>
    </row>
    <row r="186" spans="2:8" ht="13.5" customHeight="1" x14ac:dyDescent="0.2">
      <c r="B186" s="74"/>
      <c r="C186" s="74"/>
      <c r="D186" s="74"/>
      <c r="E186" s="74"/>
      <c r="F186" s="74"/>
      <c r="G186" s="74"/>
      <c r="H186" s="78"/>
    </row>
    <row r="187" spans="2:8" x14ac:dyDescent="0.2">
      <c r="B187" s="74"/>
      <c r="C187" s="74"/>
      <c r="D187" s="74"/>
      <c r="E187" s="74"/>
      <c r="F187" s="74"/>
      <c r="G187" s="74"/>
      <c r="H187" s="78"/>
    </row>
    <row r="188" spans="2:8" x14ac:dyDescent="0.2">
      <c r="B188" s="74"/>
      <c r="C188" s="74"/>
      <c r="D188" s="74"/>
      <c r="E188" s="74"/>
      <c r="F188" s="74"/>
      <c r="G188" s="74"/>
      <c r="H188" s="78"/>
    </row>
    <row r="189" spans="2:8" x14ac:dyDescent="0.2">
      <c r="B189" s="74"/>
      <c r="C189" s="74"/>
      <c r="D189" s="74"/>
      <c r="E189" s="74"/>
      <c r="F189" s="74"/>
      <c r="G189" s="74"/>
      <c r="H189" s="78"/>
    </row>
    <row r="190" spans="2:8" ht="13.5" customHeight="1" x14ac:dyDescent="0.2">
      <c r="B190" s="74"/>
      <c r="C190" s="74"/>
      <c r="D190" s="74"/>
      <c r="E190" s="74"/>
      <c r="F190" s="74"/>
      <c r="G190" s="74"/>
      <c r="H190" s="78"/>
    </row>
    <row r="191" spans="2:8" x14ac:dyDescent="0.2">
      <c r="B191" s="74"/>
      <c r="C191" s="74"/>
      <c r="D191" s="74"/>
      <c r="E191" s="74"/>
      <c r="F191" s="74"/>
      <c r="G191" s="74"/>
      <c r="H191" s="78"/>
    </row>
    <row r="192" spans="2:8" x14ac:dyDescent="0.2">
      <c r="B192" s="74"/>
      <c r="C192" s="74"/>
      <c r="D192" s="74"/>
      <c r="E192" s="74"/>
      <c r="F192" s="74"/>
      <c r="G192" s="74"/>
      <c r="H192" s="78"/>
    </row>
    <row r="193" spans="2:8" x14ac:dyDescent="0.2">
      <c r="B193" s="74"/>
      <c r="C193" s="74"/>
      <c r="D193" s="74"/>
      <c r="E193" s="74"/>
      <c r="F193" s="74"/>
      <c r="G193" s="74"/>
      <c r="H193" s="78"/>
    </row>
    <row r="194" spans="2:8" ht="13.5" customHeight="1" x14ac:dyDescent="0.2">
      <c r="B194" s="74"/>
      <c r="C194" s="74"/>
      <c r="D194" s="74"/>
      <c r="E194" s="74"/>
      <c r="F194" s="74"/>
      <c r="G194" s="74"/>
      <c r="H194" s="78"/>
    </row>
    <row r="195" spans="2:8" x14ac:dyDescent="0.2">
      <c r="B195" s="74"/>
      <c r="C195" s="74"/>
      <c r="D195" s="74"/>
      <c r="E195" s="74"/>
      <c r="F195" s="74"/>
      <c r="G195" s="74"/>
      <c r="H195" s="78"/>
    </row>
    <row r="196" spans="2:8" x14ac:dyDescent="0.2">
      <c r="B196" s="74"/>
      <c r="C196" s="74"/>
      <c r="D196" s="74"/>
      <c r="E196" s="74"/>
      <c r="F196" s="74"/>
      <c r="G196" s="74"/>
      <c r="H196" s="78"/>
    </row>
    <row r="197" spans="2:8" x14ac:dyDescent="0.2">
      <c r="B197" s="74"/>
      <c r="C197" s="74"/>
      <c r="D197" s="74"/>
      <c r="E197" s="74"/>
    </row>
    <row r="198" spans="2:8" ht="13.5" customHeight="1" x14ac:dyDescent="0.2">
      <c r="B198" s="74"/>
      <c r="C198" s="74"/>
      <c r="D198" s="74"/>
      <c r="E198" s="74"/>
    </row>
    <row r="199" spans="2:8" x14ac:dyDescent="0.2">
      <c r="B199" s="74"/>
      <c r="C199" s="74"/>
      <c r="D199" s="74"/>
      <c r="E199" s="74"/>
    </row>
    <row r="200" spans="2:8" x14ac:dyDescent="0.2">
      <c r="B200" s="74"/>
      <c r="C200" s="74"/>
      <c r="D200" s="74"/>
      <c r="E200" s="74"/>
    </row>
    <row r="201" spans="2:8" x14ac:dyDescent="0.2">
      <c r="B201" s="74"/>
      <c r="C201" s="74"/>
      <c r="D201" s="74"/>
      <c r="E201" s="74"/>
    </row>
    <row r="202" spans="2:8" ht="13.5" customHeight="1" x14ac:dyDescent="0.2">
      <c r="B202" s="74"/>
      <c r="C202" s="74"/>
      <c r="D202" s="74"/>
      <c r="E202" s="74"/>
    </row>
    <row r="203" spans="2:8" x14ac:dyDescent="0.2">
      <c r="B203" s="74"/>
      <c r="C203" s="74"/>
      <c r="D203" s="74"/>
      <c r="E203" s="74"/>
    </row>
    <row r="204" spans="2:8" x14ac:dyDescent="0.2">
      <c r="B204" s="74"/>
      <c r="C204" s="74"/>
      <c r="D204" s="74"/>
      <c r="E204" s="74"/>
    </row>
    <row r="205" spans="2:8" x14ac:dyDescent="0.2">
      <c r="B205" s="74"/>
      <c r="C205" s="74"/>
      <c r="D205" s="74"/>
      <c r="E205" s="74"/>
    </row>
  </sheetData>
  <mergeCells count="17">
    <mergeCell ref="H2:K2"/>
    <mergeCell ref="B5:K5"/>
    <mergeCell ref="B6:K6"/>
    <mergeCell ref="B7:C7"/>
    <mergeCell ref="B8:C8"/>
    <mergeCell ref="A9:A11"/>
    <mergeCell ref="B9:B12"/>
    <mergeCell ref="C9:C12"/>
    <mergeCell ref="D9:D12"/>
    <mergeCell ref="E9:E12"/>
    <mergeCell ref="I144:K144"/>
    <mergeCell ref="F9:F12"/>
    <mergeCell ref="G9:G12"/>
    <mergeCell ref="H9:H12"/>
    <mergeCell ref="I9:I12"/>
    <mergeCell ref="J9:J12"/>
    <mergeCell ref="K9:K12"/>
  </mergeCells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на 2021</vt:lpstr>
      <vt:lpstr>'Д 6 на 2021'!Область_печати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2020-12-17T08:37:16Z</cp:lastPrinted>
  <dcterms:created xsi:type="dcterms:W3CDTF">2009-01-05T12:12:51Z</dcterms:created>
  <dcterms:modified xsi:type="dcterms:W3CDTF">2021-08-17T12:30:41Z</dcterms:modified>
</cp:coreProperties>
</file>