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8 позачергова сесія\позачергова 28 сесія\"/>
    </mc:Choice>
  </mc:AlternateContent>
  <bookViews>
    <workbookView xWindow="0" yWindow="0" windowWidth="20490" windowHeight="7620"/>
  </bookViews>
  <sheets>
    <sheet name="без изм.15.10.12" sheetId="45" r:id="rId1"/>
  </sheets>
  <definedNames>
    <definedName name="_xlnm.Print_Area" localSheetId="0">'без изм.15.10.12'!$A$1:$G$135</definedName>
  </definedNames>
  <calcPr calcId="162913"/>
</workbook>
</file>

<file path=xl/calcChain.xml><?xml version="1.0" encoding="utf-8"?>
<calcChain xmlns="http://schemas.openxmlformats.org/spreadsheetml/2006/main">
  <c r="G15" i="45" l="1"/>
  <c r="G23" i="45"/>
  <c r="G33" i="45"/>
  <c r="G37" i="45"/>
  <c r="G52" i="45"/>
  <c r="G59" i="45"/>
  <c r="G61" i="45"/>
  <c r="G67" i="45"/>
  <c r="G77" i="45"/>
  <c r="G80" i="45"/>
  <c r="G125" i="45" s="1"/>
  <c r="G126" i="45" s="1"/>
  <c r="D81" i="45"/>
  <c r="F81" i="45"/>
  <c r="G81" i="45"/>
  <c r="G124" i="45"/>
</calcChain>
</file>

<file path=xl/comments1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<sst xmlns="http://schemas.openxmlformats.org/spreadsheetml/2006/main" count="298" uniqueCount="167">
  <si>
    <t>Назва головного розпорядника коштів</t>
  </si>
  <si>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</si>
  <si>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</si>
  <si>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</si>
  <si>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</si>
  <si>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</si>
  <si>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</si>
  <si>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Капітальні вкладення</t>
  </si>
  <si>
    <t>Найменування коду тимчасової класифікації видатків на кредитування місцевих бюджетів</t>
  </si>
  <si>
    <t>Код тимчасової класифікації видатків та кредитування місцевих бюджетів</t>
  </si>
  <si>
    <t>Разом видатків на поточний рік</t>
  </si>
  <si>
    <t>Код типової відомчої класифікації видатків місцевих буджетів</t>
  </si>
  <si>
    <t>Капітальні видатки</t>
  </si>
  <si>
    <t xml:space="preserve">Відділ культури ММР </t>
  </si>
  <si>
    <t>Відділ охорони здоров"я ММР</t>
  </si>
  <si>
    <t>080000</t>
  </si>
  <si>
    <t>070000</t>
  </si>
  <si>
    <t>110000</t>
  </si>
  <si>
    <t>030</t>
  </si>
  <si>
    <t>110</t>
  </si>
  <si>
    <t>020</t>
  </si>
  <si>
    <t xml:space="preserve">Управління освіти ММР </t>
  </si>
  <si>
    <t>А.О.Полячонок</t>
  </si>
  <si>
    <t>Секретар Мелітопольської міської ради Запорізької області</t>
  </si>
  <si>
    <t xml:space="preserve">Навчально-виховний комплекс №9, ІІ корпус (дошкільний заклад) вул. Дзержинського, 412-а м. Мелітополь - реконструкція інженерних мереж, обладнання харчоблоку </t>
  </si>
  <si>
    <t>090203</t>
  </si>
  <si>
    <t>Капітальний ремонт житлового фонду</t>
  </si>
  <si>
    <t>100203</t>
  </si>
  <si>
    <t>Благоустрій міста</t>
  </si>
  <si>
    <t>Капітальний ремонт об"єктів благоустрію міста</t>
  </si>
  <si>
    <t>Дошкільний навчальний заклад №78 вул. Привокзальна, 1 - реконструкція харчоблоку</t>
  </si>
  <si>
    <t xml:space="preserve">Начальник фінансового управління  </t>
  </si>
  <si>
    <t>Мелітопольської міської ради Запорізької області</t>
  </si>
  <si>
    <t>180409</t>
  </si>
  <si>
    <t>Внески органів місцевого самоврядування</t>
  </si>
  <si>
    <t>010116</t>
  </si>
  <si>
    <t>Придбання основних засобів</t>
  </si>
  <si>
    <t>Органи місцевого самоврядування</t>
  </si>
  <si>
    <t>Капітальний ремонт</t>
  </si>
  <si>
    <t>Інші пільги ветеранам війни</t>
  </si>
  <si>
    <t>070201</t>
  </si>
  <si>
    <t>080101</t>
  </si>
  <si>
    <t>080102</t>
  </si>
  <si>
    <t>080209</t>
  </si>
  <si>
    <t>Загальноосвітні школи</t>
  </si>
  <si>
    <t>Охорона здоров"я</t>
  </si>
  <si>
    <t>Лікарні</t>
  </si>
  <si>
    <t>Станції швидкої та невідкладної медичної допомоги</t>
  </si>
  <si>
    <t>080300</t>
  </si>
  <si>
    <t>Поліклініки і амбулаторії</t>
  </si>
  <si>
    <t xml:space="preserve">                          РАЗОМ, в тому числі:</t>
  </si>
  <si>
    <t>Н.В.Доломан</t>
  </si>
  <si>
    <t>Поповнення статутного фонду КП"Водоканал" ММР ЗО</t>
  </si>
  <si>
    <t>070101</t>
  </si>
  <si>
    <t>110204</t>
  </si>
  <si>
    <t xml:space="preserve">Котельня 75 кварталу м. Мелітополь - реконструкція  </t>
  </si>
  <si>
    <t>080203</t>
  </si>
  <si>
    <t>Пологові будинки</t>
  </si>
  <si>
    <t>Перелік об"єктів,  видатки  на  які  у 2012 році будуть  проводитися   за рахунок</t>
  </si>
  <si>
    <t>100102</t>
  </si>
  <si>
    <t>Поповнення статутного фонду КП "Чистота" ММР ЗО</t>
  </si>
  <si>
    <t>110202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</si>
  <si>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</si>
  <si>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</si>
  <si>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</si>
  <si>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</si>
  <si>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070401</t>
  </si>
  <si>
    <t>Позашкільні заклади</t>
  </si>
  <si>
    <t>070806</t>
  </si>
  <si>
    <t>Інші заклади освіти</t>
  </si>
  <si>
    <t>080500</t>
  </si>
  <si>
    <t>091204</t>
  </si>
  <si>
    <t>Територіальні центри соціального обслуговування</t>
  </si>
  <si>
    <t>130107</t>
  </si>
  <si>
    <t>Утримання та навчально-тренувальна робота дитячо-юнацьких спортивних шкіл</t>
  </si>
  <si>
    <t>Капітальний ремонт (субвенція з Державного бюджету України)</t>
  </si>
  <si>
    <t>за рахунок коштів бюджету розвитку</t>
  </si>
  <si>
    <t xml:space="preserve">            за рахунок субвенції з Державного бюджету</t>
  </si>
  <si>
    <t xml:space="preserve">Капітальний ремонт </t>
  </si>
  <si>
    <t>03</t>
  </si>
  <si>
    <t>75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</si>
  <si>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</si>
  <si>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</si>
  <si>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</si>
  <si>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</si>
  <si>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</si>
  <si>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</si>
  <si>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</si>
  <si>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</si>
  <si>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Загальні і спеціалізовані стоматологічні поліклініки</t>
  </si>
  <si>
    <t>47</t>
  </si>
  <si>
    <t>Реконструкція нежитлових приміщень під житло по вул. Бронзоса, 28 м. Мелітополь (ПВР)</t>
  </si>
  <si>
    <t>Реконструкція освітлення вулиці Чкалова № 2-166</t>
  </si>
  <si>
    <t>Реконструкція центру реабілітації дітей-інвалідів ММР ЗО</t>
  </si>
  <si>
    <t>Міська поліклініка по вул. Індустріальная, 89 м. Мелітополь - будівництво газової котельні</t>
  </si>
  <si>
    <t>Приміщення УПСЗ та ЖС ММР м. Мелітополь просп. Б Хмельницького, 68а - реконструкція</t>
  </si>
  <si>
    <t>Реконструкція будівлі виконавчого комітету вул. К.Маркса 3,5</t>
  </si>
  <si>
    <t>Реконструкція системи теплопостачання лікувального закладу поліклініки  по вул.Крупської,7 з впровадженням теплового насосу</t>
  </si>
  <si>
    <t>Реконструкція відокремленої будівлі бактерологічної лабораторії одноповерхове КУ ТМО "Багатопрофільная лікарня інтенсивних методів лікування та ШМД" ММР ЗО по просп. Б. Хмельницького, 46 (санація)</t>
  </si>
  <si>
    <t>070802</t>
  </si>
  <si>
    <t>070804</t>
  </si>
  <si>
    <t>Інші заходи у сфері освіти</t>
  </si>
  <si>
    <t>Централізовані бухгалтеріі відділів освіти</t>
  </si>
  <si>
    <t>Котельня по вул. Гвардійській, 38 м. Мелітополь - реконструкція</t>
  </si>
  <si>
    <t>Котельня по вул. Героїв Сталінграда, 2 м. Мелітополь - реконструкція</t>
  </si>
  <si>
    <t>Котельня по вул. Менжинського, 50/1 м. Мелітополь - реконструкція</t>
  </si>
  <si>
    <t>ДНЗ №49 по вул. Бєлякова, 105-а м. Мелітополь - будівництво блочно-модульної котельні</t>
  </si>
  <si>
    <t>110201</t>
  </si>
  <si>
    <t>Бібліотеки</t>
  </si>
  <si>
    <t>45</t>
  </si>
  <si>
    <t>Реконструкція будівлі ДНЗ №34 по вул. Бєляєва, 16 м. Мелітополь (ПВР)</t>
  </si>
  <si>
    <t>Реконструкція мереж водо-та енергопостачання в парку культури та відпочинку ім. Горького м. Мелітополь</t>
  </si>
  <si>
    <t>080704</t>
  </si>
  <si>
    <t>Центри здоров"я і заходи у сфері санітарної освіти</t>
  </si>
  <si>
    <t>КЗ "ДЮСШ №3" ММР ЗО по вул. Ломоносова, 199 м. Мелітополь - будівництво блочно-модульної котельні</t>
  </si>
  <si>
    <t>Реконструкція системи теплопостачання будівль по просп. Б.Хмельницького, 46 з впровадженням теплового насосу</t>
  </si>
  <si>
    <t>Поповнення статутного фонду КП ПВАПБ  ММР ЗО</t>
  </si>
  <si>
    <t>091206</t>
  </si>
  <si>
    <t>Центри соціальної реабілітації дітей-інвалідів</t>
  </si>
  <si>
    <t>20</t>
  </si>
  <si>
    <t>ДНЗ №9 по бульв. 30-річчя Перемоги, 16 - а м. Мелітополь - реконструкція</t>
  </si>
  <si>
    <t>Реконструкція входу поліклініки №1 по вул. Крупської, 7 м. Мелітополь з улаштуванням тамбуру</t>
  </si>
  <si>
    <t>ДНЗ №47 по вул. Дзержинського, 141 м. Мелітополь - реконструкція</t>
  </si>
  <si>
    <t>Реконструкція громадських установ з встановленням пандусів (міська поліклініка №3 по вул. Індустріальній, 89)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</si>
  <si>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</si>
  <si>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</si>
  <si>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</si>
  <si>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</si>
  <si>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</si>
  <si>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</si>
  <si>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Управління комунальної власності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</si>
  <si>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</si>
  <si>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</si>
  <si>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</si>
  <si>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Управління у справах сім"ї, молоді та спорту Мелітопольської міської ради Запорізької області</t>
  </si>
  <si>
    <t>Управління праці та соціального захисту населення Мелітопольської міської ради Запорізької області</t>
  </si>
  <si>
    <t>Реконструкція системи теплопостачання з улаштуванням вузла обліку теплової енергії ДНЗ №30 вул.Горького,32 м. Мелітополь</t>
  </si>
  <si>
    <t>Реконструкція системи теплопостачання з улаштуванням вузла обліку теплової енергії ДНЗ №38 бульв.30-річчя Перемоги, 20-а м. Мелітополь</t>
  </si>
  <si>
    <t>Реконструкція системи теплопостачання з улаштуванням вузла обліку теплової енергії ДНЗ №43 вул. Краснофлотська,45 м. Мелітополь</t>
  </si>
  <si>
    <t>Реконструкція системи теплопостачання з улаштуванням вузла обліку теплової енергії ДНЗ №44 вул. Брів-ла-Гайард,17 м. Мелітополь</t>
  </si>
  <si>
    <t>Житловий будинок по вул.Свердлова,43 м.Мелітополь - реконструкція систем автоматичної пожежної сигналізації та димовидалення</t>
  </si>
  <si>
    <t>Житловий будинок по вул.Свердлова,39 м.Мелітополь - реконструкція систем автоматичної пожежної сигналізації та димовидалення</t>
  </si>
  <si>
    <t>Житловий будинок по вул.Дружби, 226 м.Мелітополь - реконструкція систем автоматичної пожежної сигналізації та димовидалення</t>
  </si>
  <si>
    <t>Реконструкція системи теплопостачання з улаштуванням вузла обліку теплової енергії ДНЗ №29 вул. Краснофлотська, 111 м. Мелітополь</t>
  </si>
  <si>
    <t>Водопровідно-каналізаційне господарство</t>
  </si>
  <si>
    <t>100202</t>
  </si>
  <si>
    <t>Реконструкція системи теплопостачання з улаштуванням вузла обліку теплової енергії ЗОШ №25 вул.Леніна,93 м. Мелітополь</t>
  </si>
  <si>
    <t>Реконструкція системи теплопостачання з улаштуванням вузла обліку теплової енергії ДНЗ №24 вул. Робоча,59 м. Мелітополь</t>
  </si>
  <si>
    <t>Реконструкція системи теплопостачання з улаштуванням вузла обліку теплової енергії ДНЗ №40 вул. Гризодубової,53 м. Мелітополь</t>
  </si>
  <si>
    <t>Реконструкція системи теплопостачання з улаштуванням вузла обліку теплової енергії ДНЗ №78 вул. Привокзальна,1 м. Мелітополь</t>
  </si>
  <si>
    <t>Реконструкція системи теплопостачання з улаштуванням вузла обліку теплової енергії ДНЗ №99 вул. Гризодубової,37-а м. Мелітополь</t>
  </si>
  <si>
    <t>091101</t>
  </si>
  <si>
    <t>Утримання центрів соціальних служб для сім"ї, дітей та молоді</t>
  </si>
  <si>
    <t xml:space="preserve">                   за рахунок коштів переданих з загального фонду</t>
  </si>
  <si>
    <t>100101</t>
  </si>
  <si>
    <t>Житлове-експлуатаційне господарство</t>
  </si>
  <si>
    <t xml:space="preserve">Реконструкція будівлі централізованої лабораторії по просп.Б.Хмельницького,46/3 </t>
  </si>
  <si>
    <t>Реконструкція квартир громадян-інвалідів з встановленням пандусів в житловому будинку по вул.Крупської,14 кв.4</t>
  </si>
  <si>
    <t>Будівництво блочно-модульної котельні по вул. Лютневій, 237/3 м. Мелітополь</t>
  </si>
  <si>
    <t>Капітальні трансферти підприємствам</t>
  </si>
  <si>
    <t xml:space="preserve">Реконструкція будівлі по бульв. 30-річчя Перемоги, 2-а під педіатричне поліклінічне відділення №4 КУ "ММДЛ" ММР ЗО </t>
  </si>
  <si>
    <t xml:space="preserve">Поповнення статутного фонду КП "Чистота - 2"  </t>
  </si>
  <si>
    <t>Реконструкція КУ "Мелітопольський пологовий будинок" ММР ЗО вул. Кізіярська, 37 з улаштуванням перинатального центру</t>
  </si>
  <si>
    <t>Реконструкція центрального теплового пункту №2  по вул. Гвардійській  м. Мелітополь із встановленням блочно-модульної котельні</t>
  </si>
  <si>
    <t>Всього по капітальних видатках</t>
  </si>
  <si>
    <t xml:space="preserve">                           Всього по капітальних вкладеннях </t>
  </si>
  <si>
    <t xml:space="preserve">Додаток  7                                                                   до рішення   28 сесії Мелітопольскої міської ради Запорізької області VI скликання   від 17.10.2012 № 1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</si>
</sst>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00"/>
  </numFmts>
  <fonts count="16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7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wrapText="1"/>
    </xf>
    <xf numFmtId="0" fontId="10" fillId="0" borderId="0" xfId="0" applyFont="1" applyAlignment="1"/>
    <xf numFmtId="176" fontId="10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wrapText="1"/>
    </xf>
    <xf numFmtId="0" fontId="9" fillId="0" borderId="2" xfId="0" applyFont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2" fontId="14" fillId="0" borderId="2" xfId="0" applyNumberFormat="1" applyFont="1" applyBorder="1" applyAlignment="1">
      <alignment horizontal="left" wrapText="1"/>
    </xf>
    <xf numFmtId="176" fontId="8" fillId="0" borderId="1" xfId="0" applyNumberFormat="1" applyFont="1" applyBorder="1" applyAlignment="1">
      <alignment horizontal="right" wrapText="1"/>
    </xf>
    <xf numFmtId="0" fontId="0" fillId="0" borderId="3" xfId="0" applyBorder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76" fontId="8" fillId="0" borderId="2" xfId="0" applyNumberFormat="1" applyFont="1" applyBorder="1" applyAlignment="1">
      <alignment wrapText="1"/>
    </xf>
    <xf numFmtId="176" fontId="10" fillId="0" borderId="1" xfId="0" applyNumberFormat="1" applyFont="1" applyBorder="1" applyAlignment="1">
      <alignment wrapText="1"/>
    </xf>
    <xf numFmtId="176" fontId="10" fillId="0" borderId="2" xfId="0" applyNumberFormat="1" applyFont="1" applyBorder="1" applyAlignment="1">
      <alignment wrapText="1"/>
    </xf>
    <xf numFmtId="176" fontId="9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76" fontId="4" fillId="0" borderId="1" xfId="0" applyNumberFormat="1" applyFont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76" fontId="8" fillId="0" borderId="4" xfId="0" applyNumberFormat="1" applyFont="1" applyBorder="1" applyAlignment="1">
      <alignment wrapText="1"/>
    </xf>
    <xf numFmtId="0" fontId="0" fillId="0" borderId="1" xfId="0" applyBorder="1"/>
    <xf numFmtId="0" fontId="10" fillId="0" borderId="1" xfId="0" applyFont="1" applyBorder="1"/>
    <xf numFmtId="176" fontId="10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wrapText="1"/>
    </xf>
    <xf numFmtId="2" fontId="13" fillId="0" borderId="5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right" wrapText="1"/>
    </xf>
    <xf numFmtId="176" fontId="8" fillId="0" borderId="2" xfId="0" applyNumberFormat="1" applyFont="1" applyBorder="1" applyAlignment="1">
      <alignment horizontal="right" wrapText="1"/>
    </xf>
    <xf numFmtId="176" fontId="8" fillId="0" borderId="5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5"/>
  <sheetViews>
    <sheetView tabSelected="1" zoomScale="75" zoomScaleNormal="75" workbookViewId="0">
      <selection activeCell="E1" sqref="E1:G1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69" t="s">
        <v>166</v>
      </c>
      <c r="F1" s="69"/>
      <c r="G1" s="69"/>
      <c r="H1" s="8"/>
    </row>
    <row r="2" spans="1:8" ht="18.75" x14ac:dyDescent="0.3">
      <c r="A2" s="70" t="s">
        <v>58</v>
      </c>
      <c r="B2" s="70"/>
      <c r="C2" s="70"/>
      <c r="D2" s="70"/>
      <c r="E2" s="70"/>
      <c r="F2" s="70"/>
      <c r="G2" s="70"/>
    </row>
    <row r="3" spans="1:8" ht="18.75" x14ac:dyDescent="0.3">
      <c r="A3" s="71" t="s">
        <v>1</v>
      </c>
      <c r="B3" s="71"/>
      <c r="C3" s="71"/>
      <c r="D3" s="71"/>
      <c r="E3" s="71"/>
      <c r="F3" s="71"/>
      <c r="G3" s="71"/>
    </row>
    <row r="4" spans="1:8" ht="15" x14ac:dyDescent="0.25">
      <c r="A4" s="1"/>
      <c r="B4" s="1"/>
      <c r="C4" s="1"/>
      <c r="D4" s="1"/>
      <c r="E4" s="1"/>
      <c r="F4" s="1"/>
      <c r="G4" s="6" t="s">
        <v>6</v>
      </c>
    </row>
    <row r="5" spans="1:8" ht="17.25" customHeight="1" x14ac:dyDescent="0.2">
      <c r="A5" s="61" t="s">
        <v>11</v>
      </c>
      <c r="B5" s="61" t="s">
        <v>0</v>
      </c>
      <c r="C5" s="50" t="s">
        <v>2</v>
      </c>
      <c r="D5" s="50" t="s">
        <v>5</v>
      </c>
      <c r="E5" s="50" t="s">
        <v>3</v>
      </c>
      <c r="F5" s="50" t="s">
        <v>4</v>
      </c>
      <c r="G5" s="50" t="s">
        <v>10</v>
      </c>
    </row>
    <row r="6" spans="1:8" ht="31.5" customHeight="1" x14ac:dyDescent="0.2">
      <c r="A6" s="62"/>
      <c r="B6" s="61"/>
      <c r="C6" s="50"/>
      <c r="D6" s="50"/>
      <c r="E6" s="50"/>
      <c r="F6" s="50"/>
      <c r="G6" s="50"/>
    </row>
    <row r="7" spans="1:8" ht="57.75" customHeight="1" x14ac:dyDescent="0.2">
      <c r="A7" s="38" t="s">
        <v>9</v>
      </c>
      <c r="B7" s="38" t="s">
        <v>8</v>
      </c>
      <c r="C7" s="50"/>
      <c r="D7" s="50"/>
      <c r="E7" s="50"/>
      <c r="F7" s="50"/>
      <c r="G7" s="50"/>
    </row>
    <row r="8" spans="1:8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8" ht="4.5" hidden="1" customHeight="1" x14ac:dyDescent="0.2">
      <c r="A9" s="14" t="s">
        <v>20</v>
      </c>
      <c r="B9" s="72" t="s">
        <v>21</v>
      </c>
      <c r="C9" s="55" t="s">
        <v>12</v>
      </c>
      <c r="D9" s="50"/>
      <c r="E9" s="50"/>
      <c r="F9" s="50"/>
      <c r="G9" s="73">
        <v>0</v>
      </c>
    </row>
    <row r="10" spans="1:8" ht="1.5" hidden="1" customHeight="1" x14ac:dyDescent="0.2">
      <c r="A10" s="13" t="s">
        <v>16</v>
      </c>
      <c r="B10" s="72"/>
      <c r="C10" s="55"/>
      <c r="D10" s="50"/>
      <c r="E10" s="50"/>
      <c r="F10" s="50"/>
      <c r="G10" s="73"/>
    </row>
    <row r="11" spans="1:8" ht="1.5" hidden="1" customHeight="1" x14ac:dyDescent="0.2">
      <c r="A11" s="14" t="s">
        <v>18</v>
      </c>
      <c r="B11" s="72" t="s">
        <v>14</v>
      </c>
      <c r="C11" s="55" t="s">
        <v>12</v>
      </c>
      <c r="D11" s="50"/>
      <c r="E11" s="50"/>
      <c r="F11" s="50"/>
      <c r="G11" s="73">
        <v>0</v>
      </c>
    </row>
    <row r="12" spans="1:8" ht="18" hidden="1" customHeight="1" x14ac:dyDescent="0.2">
      <c r="A12" s="13" t="s">
        <v>15</v>
      </c>
      <c r="B12" s="72"/>
      <c r="C12" s="55"/>
      <c r="D12" s="50"/>
      <c r="E12" s="50"/>
      <c r="F12" s="50"/>
      <c r="G12" s="73"/>
    </row>
    <row r="13" spans="1:8" ht="14.25" hidden="1" customHeight="1" x14ac:dyDescent="0.2">
      <c r="A13" s="14" t="s">
        <v>19</v>
      </c>
      <c r="B13" s="72" t="s">
        <v>13</v>
      </c>
      <c r="C13" s="55" t="s">
        <v>12</v>
      </c>
      <c r="D13" s="50"/>
      <c r="E13" s="50"/>
      <c r="F13" s="50"/>
      <c r="G13" s="73">
        <v>0</v>
      </c>
    </row>
    <row r="14" spans="1:8" ht="17.25" hidden="1" customHeight="1" x14ac:dyDescent="0.2">
      <c r="A14" s="13" t="s">
        <v>17</v>
      </c>
      <c r="B14" s="72"/>
      <c r="C14" s="55"/>
      <c r="D14" s="50"/>
      <c r="E14" s="50"/>
      <c r="F14" s="50"/>
      <c r="G14" s="73"/>
    </row>
    <row r="15" spans="1:8" ht="28.5" customHeight="1" x14ac:dyDescent="0.2">
      <c r="A15" s="77" t="s">
        <v>79</v>
      </c>
      <c r="B15" s="59" t="s">
        <v>124</v>
      </c>
      <c r="C15" s="65"/>
      <c r="D15" s="50"/>
      <c r="E15" s="50"/>
      <c r="F15" s="50"/>
      <c r="G15" s="74">
        <f>SUM(G17:G22)</f>
        <v>5208966</v>
      </c>
    </row>
    <row r="16" spans="1:8" ht="35.25" customHeight="1" x14ac:dyDescent="0.2">
      <c r="A16" s="77"/>
      <c r="B16" s="60"/>
      <c r="C16" s="65"/>
      <c r="D16" s="50"/>
      <c r="E16" s="50"/>
      <c r="F16" s="50"/>
      <c r="G16" s="74"/>
    </row>
    <row r="17" spans="1:7" ht="30.75" customHeight="1" x14ac:dyDescent="0.25">
      <c r="A17" s="13" t="s">
        <v>35</v>
      </c>
      <c r="B17" s="17" t="s">
        <v>37</v>
      </c>
      <c r="C17" s="23" t="s">
        <v>36</v>
      </c>
      <c r="D17" s="10"/>
      <c r="E17" s="10"/>
      <c r="F17" s="10"/>
      <c r="G17" s="20">
        <v>71022</v>
      </c>
    </row>
    <row r="18" spans="1:7" ht="30.75" customHeight="1" x14ac:dyDescent="0.25">
      <c r="A18" s="13" t="s">
        <v>35</v>
      </c>
      <c r="B18" s="17" t="s">
        <v>37</v>
      </c>
      <c r="C18" s="24" t="s">
        <v>78</v>
      </c>
      <c r="D18" s="10"/>
      <c r="E18" s="10"/>
      <c r="F18" s="10"/>
      <c r="G18" s="20">
        <v>138816</v>
      </c>
    </row>
    <row r="19" spans="1:7" ht="51" customHeight="1" x14ac:dyDescent="0.25">
      <c r="A19" s="13" t="s">
        <v>154</v>
      </c>
      <c r="B19" s="17" t="s">
        <v>155</v>
      </c>
      <c r="C19" s="24" t="s">
        <v>159</v>
      </c>
      <c r="D19" s="10"/>
      <c r="E19" s="10"/>
      <c r="F19" s="10"/>
      <c r="G19" s="20">
        <v>2080000</v>
      </c>
    </row>
    <row r="20" spans="1:7" ht="35.25" customHeight="1" x14ac:dyDescent="0.25">
      <c r="A20" s="13" t="s">
        <v>59</v>
      </c>
      <c r="B20" s="24" t="s">
        <v>26</v>
      </c>
      <c r="C20" s="24" t="s">
        <v>159</v>
      </c>
      <c r="D20" s="10"/>
      <c r="E20" s="10"/>
      <c r="F20" s="10"/>
      <c r="G20" s="20">
        <v>2352378</v>
      </c>
    </row>
    <row r="21" spans="1:7" ht="47.25" customHeight="1" x14ac:dyDescent="0.25">
      <c r="A21" s="13" t="s">
        <v>33</v>
      </c>
      <c r="B21" s="17" t="s">
        <v>34</v>
      </c>
      <c r="C21" s="24" t="s">
        <v>161</v>
      </c>
      <c r="D21" s="10"/>
      <c r="E21" s="10"/>
      <c r="F21" s="10"/>
      <c r="G21" s="20">
        <v>450000</v>
      </c>
    </row>
    <row r="22" spans="1:7" ht="47.25" x14ac:dyDescent="0.25">
      <c r="A22" s="13" t="s">
        <v>33</v>
      </c>
      <c r="B22" s="17" t="s">
        <v>34</v>
      </c>
      <c r="C22" s="24" t="s">
        <v>116</v>
      </c>
      <c r="D22" s="10"/>
      <c r="E22" s="10"/>
      <c r="F22" s="10"/>
      <c r="G22" s="20">
        <v>116750</v>
      </c>
    </row>
    <row r="23" spans="1:7" ht="52.5" customHeight="1" x14ac:dyDescent="0.2">
      <c r="A23" s="57" t="s">
        <v>81</v>
      </c>
      <c r="B23" s="59" t="s">
        <v>125</v>
      </c>
      <c r="C23" s="55"/>
      <c r="D23" s="50"/>
      <c r="E23" s="50"/>
      <c r="F23" s="50"/>
      <c r="G23" s="74">
        <f>SUM(G25:G32)</f>
        <v>3953981</v>
      </c>
    </row>
    <row r="24" spans="1:7" x14ac:dyDescent="0.2">
      <c r="A24" s="58"/>
      <c r="B24" s="60"/>
      <c r="C24" s="55"/>
      <c r="D24" s="50"/>
      <c r="E24" s="50"/>
      <c r="F24" s="50"/>
      <c r="G24" s="74"/>
    </row>
    <row r="25" spans="1:7" ht="31.5" x14ac:dyDescent="0.25">
      <c r="A25" s="13" t="s">
        <v>53</v>
      </c>
      <c r="B25" s="17" t="s">
        <v>88</v>
      </c>
      <c r="C25" s="12" t="s">
        <v>36</v>
      </c>
      <c r="D25" s="10"/>
      <c r="E25" s="10"/>
      <c r="F25" s="10"/>
      <c r="G25" s="20">
        <v>289640</v>
      </c>
    </row>
    <row r="26" spans="1:7" ht="30" customHeight="1" x14ac:dyDescent="0.25">
      <c r="A26" s="13" t="s">
        <v>53</v>
      </c>
      <c r="B26" s="17" t="s">
        <v>88</v>
      </c>
      <c r="C26" s="30" t="s">
        <v>38</v>
      </c>
      <c r="D26" s="10"/>
      <c r="E26" s="10"/>
      <c r="F26" s="10"/>
      <c r="G26" s="20">
        <v>890454</v>
      </c>
    </row>
    <row r="27" spans="1:7" ht="18.75" customHeight="1" x14ac:dyDescent="0.25">
      <c r="A27" s="13" t="s">
        <v>40</v>
      </c>
      <c r="B27" s="17" t="s">
        <v>44</v>
      </c>
      <c r="C27" s="12" t="s">
        <v>36</v>
      </c>
      <c r="D27" s="10"/>
      <c r="E27" s="10"/>
      <c r="F27" s="10"/>
      <c r="G27" s="20">
        <v>215648</v>
      </c>
    </row>
    <row r="28" spans="1:7" ht="15.75" customHeight="1" x14ac:dyDescent="0.25">
      <c r="A28" s="13" t="s">
        <v>40</v>
      </c>
      <c r="B28" s="17" t="s">
        <v>44</v>
      </c>
      <c r="C28" s="30" t="s">
        <v>38</v>
      </c>
      <c r="D28" s="10"/>
      <c r="E28" s="10"/>
      <c r="F28" s="10"/>
      <c r="G28" s="20">
        <v>2317533</v>
      </c>
    </row>
    <row r="29" spans="1:7" ht="15.75" customHeight="1" x14ac:dyDescent="0.25">
      <c r="A29" s="13" t="s">
        <v>66</v>
      </c>
      <c r="B29" s="17" t="s">
        <v>67</v>
      </c>
      <c r="C29" s="30" t="s">
        <v>38</v>
      </c>
      <c r="D29" s="10"/>
      <c r="E29" s="10"/>
      <c r="F29" s="10"/>
      <c r="G29" s="20">
        <v>70000</v>
      </c>
    </row>
    <row r="30" spans="1:7" ht="31.5" x14ac:dyDescent="0.25">
      <c r="A30" s="13" t="s">
        <v>99</v>
      </c>
      <c r="B30" s="17" t="s">
        <v>101</v>
      </c>
      <c r="C30" s="30" t="s">
        <v>38</v>
      </c>
      <c r="D30" s="10"/>
      <c r="E30" s="10"/>
      <c r="F30" s="10"/>
      <c r="G30" s="20">
        <v>1620</v>
      </c>
    </row>
    <row r="31" spans="1:7" ht="47.25" x14ac:dyDescent="0.25">
      <c r="A31" s="13" t="s">
        <v>100</v>
      </c>
      <c r="B31" s="17" t="s">
        <v>102</v>
      </c>
      <c r="C31" s="12" t="s">
        <v>36</v>
      </c>
      <c r="D31" s="10"/>
      <c r="E31" s="10"/>
      <c r="F31" s="10"/>
      <c r="G31" s="20">
        <v>99086</v>
      </c>
    </row>
    <row r="32" spans="1:7" ht="15.75" customHeight="1" x14ac:dyDescent="0.25">
      <c r="A32" s="13" t="s">
        <v>68</v>
      </c>
      <c r="B32" s="17" t="s">
        <v>69</v>
      </c>
      <c r="C32" s="30" t="s">
        <v>38</v>
      </c>
      <c r="D32" s="10"/>
      <c r="E32" s="10"/>
      <c r="F32" s="10"/>
      <c r="G32" s="20">
        <v>70000</v>
      </c>
    </row>
    <row r="33" spans="1:7" ht="94.5" x14ac:dyDescent="0.25">
      <c r="A33" s="14" t="s">
        <v>84</v>
      </c>
      <c r="B33" s="39" t="s">
        <v>134</v>
      </c>
      <c r="C33" s="29"/>
      <c r="D33" s="21"/>
      <c r="E33" s="21"/>
      <c r="F33" s="21"/>
      <c r="G33" s="31">
        <f>SUM(G34:G36)</f>
        <v>94000</v>
      </c>
    </row>
    <row r="34" spans="1:7" ht="47.25" x14ac:dyDescent="0.25">
      <c r="A34" s="13" t="s">
        <v>151</v>
      </c>
      <c r="B34" s="17" t="s">
        <v>152</v>
      </c>
      <c r="C34" s="23" t="s">
        <v>36</v>
      </c>
      <c r="D34" s="16"/>
      <c r="E34" s="16"/>
      <c r="F34" s="16"/>
      <c r="G34" s="20">
        <v>36000</v>
      </c>
    </row>
    <row r="35" spans="1:7" ht="78.75" x14ac:dyDescent="0.25">
      <c r="A35" s="13" t="s">
        <v>73</v>
      </c>
      <c r="B35" s="17" t="s">
        <v>74</v>
      </c>
      <c r="C35" s="12" t="s">
        <v>36</v>
      </c>
      <c r="D35" s="21"/>
      <c r="E35" s="21"/>
      <c r="F35" s="21"/>
      <c r="G35" s="20">
        <v>5000</v>
      </c>
    </row>
    <row r="36" spans="1:7" ht="78.75" x14ac:dyDescent="0.25">
      <c r="A36" s="13" t="s">
        <v>73</v>
      </c>
      <c r="B36" s="17" t="s">
        <v>74</v>
      </c>
      <c r="C36" s="30" t="s">
        <v>38</v>
      </c>
      <c r="D36" s="10"/>
      <c r="E36" s="10"/>
      <c r="F36" s="10"/>
      <c r="G36" s="33">
        <v>53000</v>
      </c>
    </row>
    <row r="37" spans="1:7" ht="78.75" x14ac:dyDescent="0.25">
      <c r="A37" s="14" t="s">
        <v>82</v>
      </c>
      <c r="B37" s="39" t="s">
        <v>126</v>
      </c>
      <c r="C37" s="43"/>
      <c r="D37" s="21"/>
      <c r="E37" s="21"/>
      <c r="F37" s="21"/>
      <c r="G37" s="31">
        <f>SUM(G39:G51)</f>
        <v>4971581</v>
      </c>
    </row>
    <row r="38" spans="1:7" ht="1.5" hidden="1" customHeight="1" x14ac:dyDescent="0.25">
      <c r="A38" s="13" t="s">
        <v>15</v>
      </c>
      <c r="B38" s="25" t="s">
        <v>45</v>
      </c>
      <c r="C38" s="44"/>
      <c r="D38" s="45"/>
      <c r="E38" s="45"/>
      <c r="F38" s="45"/>
      <c r="G38" s="46"/>
    </row>
    <row r="39" spans="1:7" ht="31.5" x14ac:dyDescent="0.25">
      <c r="A39" s="13" t="s">
        <v>35</v>
      </c>
      <c r="B39" s="17" t="s">
        <v>37</v>
      </c>
      <c r="C39" s="30" t="s">
        <v>36</v>
      </c>
      <c r="D39" s="16"/>
      <c r="E39" s="16"/>
      <c r="F39" s="16"/>
      <c r="G39" s="20">
        <v>116000</v>
      </c>
    </row>
    <row r="40" spans="1:7" ht="31.5" x14ac:dyDescent="0.25">
      <c r="A40" s="13" t="s">
        <v>35</v>
      </c>
      <c r="B40" s="17" t="s">
        <v>37</v>
      </c>
      <c r="C40" s="12" t="s">
        <v>38</v>
      </c>
      <c r="D40" s="16"/>
      <c r="E40" s="16"/>
      <c r="F40" s="16"/>
      <c r="G40" s="20">
        <v>10000</v>
      </c>
    </row>
    <row r="41" spans="1:7" ht="15.75" x14ac:dyDescent="0.25">
      <c r="A41" s="13" t="s">
        <v>41</v>
      </c>
      <c r="B41" s="24" t="s">
        <v>46</v>
      </c>
      <c r="C41" s="12" t="s">
        <v>38</v>
      </c>
      <c r="D41" s="10"/>
      <c r="E41" s="10"/>
      <c r="F41" s="10"/>
      <c r="G41" s="3">
        <v>235620</v>
      </c>
    </row>
    <row r="42" spans="1:7" ht="15.75" x14ac:dyDescent="0.25">
      <c r="A42" s="13" t="s">
        <v>41</v>
      </c>
      <c r="B42" s="24" t="s">
        <v>46</v>
      </c>
      <c r="C42" s="30" t="s">
        <v>36</v>
      </c>
      <c r="D42" s="10"/>
      <c r="E42" s="10"/>
      <c r="F42" s="10"/>
      <c r="G42" s="3">
        <v>192800</v>
      </c>
    </row>
    <row r="43" spans="1:7" ht="31.5" x14ac:dyDescent="0.25">
      <c r="A43" s="13" t="s">
        <v>42</v>
      </c>
      <c r="B43" s="24" t="s">
        <v>87</v>
      </c>
      <c r="C43" s="12" t="s">
        <v>38</v>
      </c>
      <c r="D43" s="10"/>
      <c r="E43" s="10"/>
      <c r="F43" s="10"/>
      <c r="G43" s="3">
        <v>1195161</v>
      </c>
    </row>
    <row r="44" spans="1:7" ht="31.5" x14ac:dyDescent="0.25">
      <c r="A44" s="13" t="s">
        <v>42</v>
      </c>
      <c r="B44" s="24" t="s">
        <v>87</v>
      </c>
      <c r="C44" s="30" t="s">
        <v>36</v>
      </c>
      <c r="D44" s="10"/>
      <c r="E44" s="10"/>
      <c r="F44" s="10"/>
      <c r="G44" s="3">
        <v>402700</v>
      </c>
    </row>
    <row r="45" spans="1:7" ht="15.75" x14ac:dyDescent="0.25">
      <c r="A45" s="13" t="s">
        <v>56</v>
      </c>
      <c r="B45" s="24" t="s">
        <v>57</v>
      </c>
      <c r="C45" s="30" t="s">
        <v>38</v>
      </c>
      <c r="D45" s="10"/>
      <c r="E45" s="10"/>
      <c r="F45" s="10"/>
      <c r="G45" s="3">
        <v>406620</v>
      </c>
    </row>
    <row r="46" spans="1:7" ht="15.75" x14ac:dyDescent="0.25">
      <c r="A46" s="13" t="s">
        <v>56</v>
      </c>
      <c r="B46" s="24" t="s">
        <v>57</v>
      </c>
      <c r="C46" s="30" t="s">
        <v>36</v>
      </c>
      <c r="D46" s="10"/>
      <c r="E46" s="10"/>
      <c r="F46" s="10"/>
      <c r="G46" s="3">
        <v>155400</v>
      </c>
    </row>
    <row r="47" spans="1:7" ht="47.25" x14ac:dyDescent="0.25">
      <c r="A47" s="13" t="s">
        <v>43</v>
      </c>
      <c r="B47" s="24" t="s">
        <v>47</v>
      </c>
      <c r="C47" s="30" t="s">
        <v>36</v>
      </c>
      <c r="D47" s="10"/>
      <c r="E47" s="10"/>
      <c r="F47" s="10"/>
      <c r="G47" s="3">
        <v>36100</v>
      </c>
    </row>
    <row r="48" spans="1:7" ht="31.5" x14ac:dyDescent="0.25">
      <c r="A48" s="13" t="s">
        <v>48</v>
      </c>
      <c r="B48" s="24" t="s">
        <v>49</v>
      </c>
      <c r="C48" s="30" t="s">
        <v>38</v>
      </c>
      <c r="D48" s="10"/>
      <c r="E48" s="10"/>
      <c r="F48" s="10"/>
      <c r="G48" s="3">
        <v>1944300</v>
      </c>
    </row>
    <row r="49" spans="1:216" ht="31.5" x14ac:dyDescent="0.25">
      <c r="A49" s="13" t="s">
        <v>48</v>
      </c>
      <c r="B49" s="24" t="s">
        <v>49</v>
      </c>
      <c r="C49" s="30" t="s">
        <v>36</v>
      </c>
      <c r="D49" s="10"/>
      <c r="E49" s="10"/>
      <c r="F49" s="10"/>
      <c r="G49" s="3">
        <v>263180</v>
      </c>
    </row>
    <row r="50" spans="1:216" ht="63" x14ac:dyDescent="0.25">
      <c r="A50" s="13" t="s">
        <v>70</v>
      </c>
      <c r="B50" s="24" t="s">
        <v>89</v>
      </c>
      <c r="C50" s="30" t="s">
        <v>36</v>
      </c>
      <c r="D50" s="10"/>
      <c r="E50" s="10"/>
      <c r="F50" s="10"/>
      <c r="G50" s="3">
        <v>7700</v>
      </c>
    </row>
    <row r="51" spans="1:216" ht="47.25" x14ac:dyDescent="0.25">
      <c r="A51" s="13" t="s">
        <v>112</v>
      </c>
      <c r="B51" s="24" t="s">
        <v>113</v>
      </c>
      <c r="C51" s="30" t="s">
        <v>36</v>
      </c>
      <c r="D51" s="10"/>
      <c r="E51" s="10"/>
      <c r="F51" s="10"/>
      <c r="G51" s="3">
        <v>6000</v>
      </c>
    </row>
    <row r="52" spans="1:216" s="27" customFormat="1" ht="94.5" x14ac:dyDescent="0.25">
      <c r="A52" s="14" t="s">
        <v>83</v>
      </c>
      <c r="B52" s="39" t="s">
        <v>135</v>
      </c>
      <c r="C52" s="23"/>
      <c r="D52" s="16"/>
      <c r="E52" s="16"/>
      <c r="F52" s="16"/>
      <c r="G52" s="26">
        <f>SUM(G53:G58)</f>
        <v>1296895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</row>
    <row r="53" spans="1:216" s="9" customFormat="1" ht="31.5" x14ac:dyDescent="0.25">
      <c r="A53" s="13" t="s">
        <v>35</v>
      </c>
      <c r="B53" s="17" t="s">
        <v>37</v>
      </c>
      <c r="C53" s="30" t="s">
        <v>36</v>
      </c>
      <c r="D53" s="16"/>
      <c r="E53" s="16"/>
      <c r="F53" s="16"/>
      <c r="G53" s="20">
        <v>13184</v>
      </c>
    </row>
    <row r="54" spans="1:216" s="9" customFormat="1" ht="31.5" x14ac:dyDescent="0.25">
      <c r="A54" s="13" t="s">
        <v>35</v>
      </c>
      <c r="B54" s="17" t="s">
        <v>37</v>
      </c>
      <c r="C54" s="30" t="s">
        <v>38</v>
      </c>
      <c r="D54" s="16"/>
      <c r="E54" s="16"/>
      <c r="F54" s="16"/>
      <c r="G54" s="20">
        <v>130000</v>
      </c>
    </row>
    <row r="55" spans="1:216" s="9" customFormat="1" ht="31.5" x14ac:dyDescent="0.25">
      <c r="A55" s="13" t="s">
        <v>25</v>
      </c>
      <c r="B55" s="17" t="s">
        <v>39</v>
      </c>
      <c r="C55" s="23" t="s">
        <v>75</v>
      </c>
      <c r="D55" s="16"/>
      <c r="E55" s="16"/>
      <c r="F55" s="16"/>
      <c r="G55" s="20">
        <v>332000</v>
      </c>
    </row>
    <row r="56" spans="1:216" s="9" customFormat="1" ht="47.25" x14ac:dyDescent="0.25">
      <c r="A56" s="13" t="s">
        <v>71</v>
      </c>
      <c r="B56" s="17" t="s">
        <v>72</v>
      </c>
      <c r="C56" s="23" t="s">
        <v>36</v>
      </c>
      <c r="D56" s="16"/>
      <c r="E56" s="16"/>
      <c r="F56" s="16"/>
      <c r="G56" s="20">
        <v>3000</v>
      </c>
    </row>
    <row r="57" spans="1:216" ht="47.25" x14ac:dyDescent="0.25">
      <c r="A57" s="13" t="s">
        <v>117</v>
      </c>
      <c r="B57" s="17" t="s">
        <v>118</v>
      </c>
      <c r="C57" s="23" t="s">
        <v>36</v>
      </c>
      <c r="D57" s="16"/>
      <c r="E57" s="16"/>
      <c r="F57" s="16"/>
      <c r="G57" s="20">
        <v>64111</v>
      </c>
    </row>
    <row r="58" spans="1:216" ht="47.25" x14ac:dyDescent="0.25">
      <c r="A58" s="13" t="s">
        <v>117</v>
      </c>
      <c r="B58" s="17" t="s">
        <v>118</v>
      </c>
      <c r="C58" s="23" t="s">
        <v>38</v>
      </c>
      <c r="D58" s="16"/>
      <c r="E58" s="16"/>
      <c r="F58" s="16"/>
      <c r="G58" s="20">
        <v>754600</v>
      </c>
    </row>
    <row r="59" spans="1:216" ht="78.75" x14ac:dyDescent="0.25">
      <c r="A59" s="14" t="s">
        <v>119</v>
      </c>
      <c r="B59" s="39" t="s">
        <v>127</v>
      </c>
      <c r="C59" s="23"/>
      <c r="D59" s="16"/>
      <c r="E59" s="16"/>
      <c r="F59" s="16"/>
      <c r="G59" s="26">
        <f>G60</f>
        <v>15000</v>
      </c>
    </row>
    <row r="60" spans="1:216" ht="31.5" x14ac:dyDescent="0.25">
      <c r="A60" s="13" t="s">
        <v>35</v>
      </c>
      <c r="B60" s="17" t="s">
        <v>37</v>
      </c>
      <c r="C60" s="30" t="s">
        <v>36</v>
      </c>
      <c r="D60" s="16"/>
      <c r="E60" s="16"/>
      <c r="F60" s="16"/>
      <c r="G60" s="20">
        <v>15000</v>
      </c>
    </row>
    <row r="61" spans="1:216" ht="63" x14ac:dyDescent="0.25">
      <c r="A61" s="14" t="s">
        <v>86</v>
      </c>
      <c r="B61" s="39" t="s">
        <v>128</v>
      </c>
      <c r="C61" s="23"/>
      <c r="D61" s="16"/>
      <c r="E61" s="16"/>
      <c r="F61" s="16"/>
      <c r="G61" s="26">
        <f>SUM(G62:G66)</f>
        <v>1895910</v>
      </c>
    </row>
    <row r="62" spans="1:216" ht="15.75" x14ac:dyDescent="0.25">
      <c r="A62" s="13" t="s">
        <v>107</v>
      </c>
      <c r="B62" s="24" t="s">
        <v>108</v>
      </c>
      <c r="C62" s="23" t="s">
        <v>36</v>
      </c>
      <c r="D62" s="16"/>
      <c r="E62" s="16"/>
      <c r="F62" s="16"/>
      <c r="G62" s="20">
        <v>25000</v>
      </c>
    </row>
    <row r="63" spans="1:216" ht="15.75" x14ac:dyDescent="0.25">
      <c r="A63" s="13" t="s">
        <v>61</v>
      </c>
      <c r="B63" s="17" t="s">
        <v>65</v>
      </c>
      <c r="C63" s="23" t="s">
        <v>36</v>
      </c>
      <c r="D63" s="16"/>
      <c r="E63" s="16"/>
      <c r="F63" s="16"/>
      <c r="G63" s="32">
        <v>70000</v>
      </c>
    </row>
    <row r="64" spans="1:216" ht="63" x14ac:dyDescent="0.25">
      <c r="A64" s="13" t="s">
        <v>54</v>
      </c>
      <c r="B64" s="17" t="s">
        <v>62</v>
      </c>
      <c r="C64" s="23" t="s">
        <v>36</v>
      </c>
      <c r="D64" s="16"/>
      <c r="E64" s="16"/>
      <c r="F64" s="16"/>
      <c r="G64" s="32">
        <v>500000</v>
      </c>
    </row>
    <row r="65" spans="1:7" ht="63" x14ac:dyDescent="0.25">
      <c r="A65" s="13" t="s">
        <v>54</v>
      </c>
      <c r="B65" s="17" t="s">
        <v>62</v>
      </c>
      <c r="C65" s="30" t="s">
        <v>38</v>
      </c>
      <c r="D65" s="16"/>
      <c r="E65" s="16"/>
      <c r="F65" s="16"/>
      <c r="G65" s="20">
        <v>1136188</v>
      </c>
    </row>
    <row r="66" spans="1:7" ht="34.5" customHeight="1" x14ac:dyDescent="0.25">
      <c r="A66" s="13" t="s">
        <v>63</v>
      </c>
      <c r="B66" s="17" t="s">
        <v>64</v>
      </c>
      <c r="C66" s="30" t="s">
        <v>38</v>
      </c>
      <c r="D66" s="16"/>
      <c r="E66" s="16"/>
      <c r="F66" s="16"/>
      <c r="G66" s="20">
        <v>164722</v>
      </c>
    </row>
    <row r="67" spans="1:7" ht="94.5" x14ac:dyDescent="0.25">
      <c r="A67" s="14" t="s">
        <v>85</v>
      </c>
      <c r="B67" s="39" t="s">
        <v>129</v>
      </c>
      <c r="C67" s="37"/>
      <c r="D67" s="10"/>
      <c r="E67" s="10"/>
      <c r="F67" s="10"/>
      <c r="G67" s="26">
        <f>SUM(G68:G72)</f>
        <v>8422159</v>
      </c>
    </row>
    <row r="68" spans="1:7" ht="47.25" x14ac:dyDescent="0.25">
      <c r="A68" s="13" t="s">
        <v>145</v>
      </c>
      <c r="B68" s="24" t="s">
        <v>144</v>
      </c>
      <c r="C68" s="30" t="s">
        <v>38</v>
      </c>
      <c r="D68" s="10"/>
      <c r="E68" s="10"/>
      <c r="F68" s="10"/>
      <c r="G68" s="20">
        <v>960000</v>
      </c>
    </row>
    <row r="69" spans="1:7" ht="15.75" x14ac:dyDescent="0.25">
      <c r="A69" s="13" t="s">
        <v>27</v>
      </c>
      <c r="B69" s="17" t="s">
        <v>28</v>
      </c>
      <c r="C69" s="23" t="s">
        <v>36</v>
      </c>
      <c r="D69" s="10"/>
      <c r="E69" s="10"/>
      <c r="F69" s="10"/>
      <c r="G69" s="20">
        <v>90000</v>
      </c>
    </row>
    <row r="70" spans="1:7" ht="15.75" x14ac:dyDescent="0.25">
      <c r="A70" s="13" t="s">
        <v>27</v>
      </c>
      <c r="B70" s="17" t="s">
        <v>28</v>
      </c>
      <c r="C70" s="12" t="s">
        <v>29</v>
      </c>
      <c r="D70" s="16"/>
      <c r="E70" s="16"/>
      <c r="F70" s="16"/>
      <c r="G70" s="19">
        <v>4267159</v>
      </c>
    </row>
    <row r="71" spans="1:7" ht="47.25" x14ac:dyDescent="0.25">
      <c r="A71" s="13" t="s">
        <v>33</v>
      </c>
      <c r="B71" s="17" t="s">
        <v>34</v>
      </c>
      <c r="C71" s="30" t="s">
        <v>52</v>
      </c>
      <c r="D71" s="16"/>
      <c r="E71" s="16"/>
      <c r="F71" s="16"/>
      <c r="G71" s="20">
        <v>1000000</v>
      </c>
    </row>
    <row r="72" spans="1:7" ht="47.25" x14ac:dyDescent="0.25">
      <c r="A72" s="13" t="s">
        <v>33</v>
      </c>
      <c r="B72" s="17" t="s">
        <v>34</v>
      </c>
      <c r="C72" s="30" t="s">
        <v>60</v>
      </c>
      <c r="D72" s="16"/>
      <c r="E72" s="16"/>
      <c r="F72" s="16"/>
      <c r="G72" s="20">
        <v>2105000</v>
      </c>
    </row>
    <row r="73" spans="1:7" ht="94.5" x14ac:dyDescent="0.25">
      <c r="A73" s="14" t="s">
        <v>109</v>
      </c>
      <c r="B73" s="39" t="s">
        <v>130</v>
      </c>
      <c r="C73" s="51" t="s">
        <v>36</v>
      </c>
      <c r="D73" s="53"/>
      <c r="E73" s="53"/>
      <c r="F73" s="53"/>
      <c r="G73" s="75">
        <v>3000</v>
      </c>
    </row>
    <row r="74" spans="1:7" ht="38.25" customHeight="1" x14ac:dyDescent="0.25">
      <c r="A74" s="13" t="s">
        <v>35</v>
      </c>
      <c r="B74" s="17" t="s">
        <v>37</v>
      </c>
      <c r="C74" s="52"/>
      <c r="D74" s="54"/>
      <c r="E74" s="54"/>
      <c r="F74" s="54"/>
      <c r="G74" s="76"/>
    </row>
    <row r="75" spans="1:7" ht="90.75" customHeight="1" x14ac:dyDescent="0.25">
      <c r="A75" s="14" t="s">
        <v>90</v>
      </c>
      <c r="B75" s="36" t="s">
        <v>131</v>
      </c>
      <c r="C75" s="51" t="s">
        <v>36</v>
      </c>
      <c r="D75" s="50"/>
      <c r="E75" s="50"/>
      <c r="F75" s="50"/>
      <c r="G75" s="74">
        <v>5000</v>
      </c>
    </row>
    <row r="76" spans="1:7" ht="40.5" customHeight="1" x14ac:dyDescent="0.25">
      <c r="A76" s="13" t="s">
        <v>35</v>
      </c>
      <c r="B76" s="17" t="s">
        <v>37</v>
      </c>
      <c r="C76" s="52"/>
      <c r="D76" s="50"/>
      <c r="E76" s="50"/>
      <c r="F76" s="50"/>
      <c r="G76" s="74"/>
    </row>
    <row r="77" spans="1:7" ht="87" customHeight="1" x14ac:dyDescent="0.25">
      <c r="A77" s="14" t="s">
        <v>80</v>
      </c>
      <c r="B77" s="39" t="s">
        <v>132</v>
      </c>
      <c r="C77" s="29"/>
      <c r="D77" s="10"/>
      <c r="E77" s="10"/>
      <c r="F77" s="10"/>
      <c r="G77" s="26">
        <f>G78+G79</f>
        <v>256057</v>
      </c>
    </row>
    <row r="78" spans="1:7" ht="41.25" customHeight="1" x14ac:dyDescent="0.25">
      <c r="A78" s="13" t="s">
        <v>35</v>
      </c>
      <c r="B78" s="17" t="s">
        <v>37</v>
      </c>
      <c r="C78" s="29" t="s">
        <v>36</v>
      </c>
      <c r="D78" s="10"/>
      <c r="E78" s="10"/>
      <c r="F78" s="10"/>
      <c r="G78" s="20">
        <v>13000</v>
      </c>
    </row>
    <row r="79" spans="1:7" ht="39.75" customHeight="1" x14ac:dyDescent="0.25">
      <c r="A79" s="13" t="s">
        <v>35</v>
      </c>
      <c r="B79" s="17" t="s">
        <v>37</v>
      </c>
      <c r="C79" s="30" t="s">
        <v>38</v>
      </c>
      <c r="D79" s="10"/>
      <c r="E79" s="10"/>
      <c r="F79" s="10"/>
      <c r="G79" s="20">
        <v>243057</v>
      </c>
    </row>
    <row r="80" spans="1:7" ht="23.25" customHeight="1" x14ac:dyDescent="0.25">
      <c r="A80" s="56" t="s">
        <v>164</v>
      </c>
      <c r="B80" s="56"/>
      <c r="C80" s="56"/>
      <c r="D80" s="16"/>
      <c r="E80" s="16"/>
      <c r="F80" s="34"/>
      <c r="G80" s="35">
        <f>G15+G23+G33+G37+G52+G59+G67+G73+G75+G77+G61</f>
        <v>26122549</v>
      </c>
    </row>
    <row r="81" spans="1:7" ht="78.75" x14ac:dyDescent="0.25">
      <c r="A81" s="36">
        <v>47</v>
      </c>
      <c r="B81" s="36" t="s">
        <v>133</v>
      </c>
      <c r="C81" s="40"/>
      <c r="D81" s="41">
        <f>SUM(D82:D123)</f>
        <v>60515764</v>
      </c>
      <c r="E81" s="41">
        <v>18.7</v>
      </c>
      <c r="F81" s="41">
        <f>SUM(F82:F123)</f>
        <v>49234314</v>
      </c>
      <c r="G81" s="41">
        <f>SUM(G82:G123)</f>
        <v>15640726</v>
      </c>
    </row>
    <row r="82" spans="1:7" ht="20.25" customHeight="1" x14ac:dyDescent="0.25">
      <c r="A82" s="2">
        <v>150101</v>
      </c>
      <c r="B82" s="11" t="s">
        <v>7</v>
      </c>
      <c r="C82" s="22" t="s">
        <v>30</v>
      </c>
      <c r="D82" s="3">
        <v>869794</v>
      </c>
      <c r="E82" s="3">
        <v>3.8</v>
      </c>
      <c r="F82" s="3">
        <v>837140</v>
      </c>
      <c r="G82" s="3">
        <v>600000</v>
      </c>
    </row>
    <row r="83" spans="1:7" ht="32.25" customHeight="1" x14ac:dyDescent="0.25">
      <c r="A83" s="2">
        <v>150101</v>
      </c>
      <c r="B83" s="11" t="s">
        <v>7</v>
      </c>
      <c r="C83" s="22" t="s">
        <v>160</v>
      </c>
      <c r="D83" s="3">
        <v>10000</v>
      </c>
      <c r="E83" s="3">
        <v>0</v>
      </c>
      <c r="F83" s="3">
        <v>10000</v>
      </c>
      <c r="G83" s="3">
        <v>10000</v>
      </c>
    </row>
    <row r="84" spans="1:7" ht="31.5" x14ac:dyDescent="0.25">
      <c r="A84" s="2">
        <v>150101</v>
      </c>
      <c r="B84" s="11" t="s">
        <v>7</v>
      </c>
      <c r="C84" s="42" t="s">
        <v>121</v>
      </c>
      <c r="D84" s="3">
        <v>97804</v>
      </c>
      <c r="E84" s="3">
        <v>0</v>
      </c>
      <c r="F84" s="3">
        <v>97804</v>
      </c>
      <c r="G84" s="3">
        <v>97804</v>
      </c>
    </row>
    <row r="85" spans="1:7" ht="31.5" x14ac:dyDescent="0.25">
      <c r="A85" s="2">
        <v>150101</v>
      </c>
      <c r="B85" s="11" t="s">
        <v>7</v>
      </c>
      <c r="C85" s="42" t="s">
        <v>162</v>
      </c>
      <c r="D85" s="3">
        <v>100000</v>
      </c>
      <c r="E85" s="3">
        <v>0</v>
      </c>
      <c r="F85" s="3">
        <v>100000</v>
      </c>
      <c r="G85" s="3">
        <v>100000</v>
      </c>
    </row>
    <row r="86" spans="1:7" ht="15.75" x14ac:dyDescent="0.25">
      <c r="A86" s="4">
        <v>150101</v>
      </c>
      <c r="B86" s="11" t="s">
        <v>7</v>
      </c>
      <c r="C86" s="5" t="s">
        <v>156</v>
      </c>
      <c r="D86" s="3">
        <v>41484</v>
      </c>
      <c r="E86" s="3">
        <v>0</v>
      </c>
      <c r="F86" s="3">
        <v>41484</v>
      </c>
      <c r="G86" s="3">
        <v>41484</v>
      </c>
    </row>
    <row r="87" spans="1:7" ht="31.5" x14ac:dyDescent="0.25">
      <c r="A87" s="4">
        <v>150101</v>
      </c>
      <c r="B87" s="11" t="s">
        <v>7</v>
      </c>
      <c r="C87" s="5" t="s">
        <v>157</v>
      </c>
      <c r="D87" s="3">
        <v>37224</v>
      </c>
      <c r="E87" s="3">
        <v>0</v>
      </c>
      <c r="F87" s="3">
        <v>37224</v>
      </c>
      <c r="G87" s="3">
        <v>37224</v>
      </c>
    </row>
    <row r="88" spans="1:7" ht="35.25" customHeight="1" x14ac:dyDescent="0.25">
      <c r="A88" s="4">
        <v>150101</v>
      </c>
      <c r="B88" s="11" t="s">
        <v>7</v>
      </c>
      <c r="C88" s="42" t="s">
        <v>123</v>
      </c>
      <c r="D88" s="20">
        <v>43000</v>
      </c>
      <c r="E88" s="20">
        <v>0</v>
      </c>
      <c r="F88" s="20">
        <v>43000</v>
      </c>
      <c r="G88" s="20">
        <v>43000</v>
      </c>
    </row>
    <row r="89" spans="1:7" ht="31.5" x14ac:dyDescent="0.25">
      <c r="A89" s="4">
        <v>150101</v>
      </c>
      <c r="B89" s="11" t="s">
        <v>7</v>
      </c>
      <c r="C89" s="22" t="s">
        <v>111</v>
      </c>
      <c r="D89" s="3">
        <v>371863</v>
      </c>
      <c r="E89" s="3">
        <v>3.8</v>
      </c>
      <c r="F89" s="3">
        <v>357816</v>
      </c>
      <c r="G89" s="20">
        <v>2000</v>
      </c>
    </row>
    <row r="90" spans="1:7" ht="35.25" customHeight="1" x14ac:dyDescent="0.25">
      <c r="A90" s="4">
        <v>150101</v>
      </c>
      <c r="B90" s="11" t="s">
        <v>7</v>
      </c>
      <c r="C90" s="5" t="s">
        <v>163</v>
      </c>
      <c r="D90" s="3">
        <v>140200</v>
      </c>
      <c r="E90" s="3">
        <v>0</v>
      </c>
      <c r="F90" s="20">
        <v>140200</v>
      </c>
      <c r="G90" s="20">
        <v>140200</v>
      </c>
    </row>
    <row r="91" spans="1:7" ht="21" customHeight="1" x14ac:dyDescent="0.25">
      <c r="A91" s="4">
        <v>150101</v>
      </c>
      <c r="B91" s="11" t="s">
        <v>7</v>
      </c>
      <c r="C91" s="5" t="s">
        <v>103</v>
      </c>
      <c r="D91" s="3">
        <v>129200</v>
      </c>
      <c r="E91" s="3">
        <v>0</v>
      </c>
      <c r="F91" s="20">
        <v>129200</v>
      </c>
      <c r="G91" s="20">
        <v>129200</v>
      </c>
    </row>
    <row r="92" spans="1:7" ht="22.5" customHeight="1" x14ac:dyDescent="0.25">
      <c r="A92" s="4">
        <v>150101</v>
      </c>
      <c r="B92" s="11" t="s">
        <v>7</v>
      </c>
      <c r="C92" s="5" t="s">
        <v>104</v>
      </c>
      <c r="D92" s="3">
        <v>147306</v>
      </c>
      <c r="E92" s="3">
        <v>0</v>
      </c>
      <c r="F92" s="20">
        <v>147306</v>
      </c>
      <c r="G92" s="20">
        <v>147306</v>
      </c>
    </row>
    <row r="93" spans="1:7" ht="21.75" customHeight="1" x14ac:dyDescent="0.25">
      <c r="A93" s="4">
        <v>150101</v>
      </c>
      <c r="B93" s="11" t="s">
        <v>7</v>
      </c>
      <c r="C93" s="5" t="s">
        <v>158</v>
      </c>
      <c r="D93" s="3">
        <v>3604772</v>
      </c>
      <c r="E93" s="3">
        <v>0</v>
      </c>
      <c r="F93" s="3">
        <v>3604772</v>
      </c>
      <c r="G93" s="20">
        <v>960738</v>
      </c>
    </row>
    <row r="94" spans="1:7" ht="19.5" customHeight="1" x14ac:dyDescent="0.25">
      <c r="A94" s="4">
        <v>150101</v>
      </c>
      <c r="B94" s="11" t="s">
        <v>7</v>
      </c>
      <c r="C94" s="5" t="s">
        <v>105</v>
      </c>
      <c r="D94" s="3">
        <v>123320</v>
      </c>
      <c r="E94" s="3">
        <v>0</v>
      </c>
      <c r="F94" s="20">
        <v>123320</v>
      </c>
      <c r="G94" s="20">
        <v>123320</v>
      </c>
    </row>
    <row r="95" spans="1:7" ht="31.5" x14ac:dyDescent="0.25">
      <c r="A95" s="4">
        <v>150101</v>
      </c>
      <c r="B95" s="11" t="s">
        <v>7</v>
      </c>
      <c r="C95" s="5" t="s">
        <v>106</v>
      </c>
      <c r="D95" s="3">
        <v>680463</v>
      </c>
      <c r="E95" s="3">
        <v>0</v>
      </c>
      <c r="F95" s="20">
        <v>680463</v>
      </c>
      <c r="G95" s="20">
        <v>680462</v>
      </c>
    </row>
    <row r="96" spans="1:7" ht="15.75" x14ac:dyDescent="0.25">
      <c r="A96" s="4">
        <v>150101</v>
      </c>
      <c r="B96" s="11" t="s">
        <v>7</v>
      </c>
      <c r="C96" s="5" t="s">
        <v>110</v>
      </c>
      <c r="D96" s="3">
        <v>6147146</v>
      </c>
      <c r="E96" s="3">
        <v>2.1</v>
      </c>
      <c r="F96" s="20">
        <v>6015776</v>
      </c>
      <c r="G96" s="20">
        <v>85846</v>
      </c>
    </row>
    <row r="97" spans="1:7" ht="31.5" x14ac:dyDescent="0.25">
      <c r="A97" s="4">
        <v>150101</v>
      </c>
      <c r="B97" s="11" t="s">
        <v>7</v>
      </c>
      <c r="C97" s="5" t="s">
        <v>114</v>
      </c>
      <c r="D97" s="3">
        <v>83306</v>
      </c>
      <c r="E97" s="3">
        <v>0</v>
      </c>
      <c r="F97" s="20">
        <v>83306</v>
      </c>
      <c r="G97" s="20">
        <v>83306</v>
      </c>
    </row>
    <row r="98" spans="1:7" ht="15.75" x14ac:dyDescent="0.25">
      <c r="A98" s="4">
        <v>150101</v>
      </c>
      <c r="B98" s="11" t="s">
        <v>7</v>
      </c>
      <c r="C98" s="12" t="s">
        <v>55</v>
      </c>
      <c r="D98" s="3">
        <v>14478922</v>
      </c>
      <c r="E98" s="3">
        <v>66.099999999999994</v>
      </c>
      <c r="F98" s="3">
        <v>5497432</v>
      </c>
      <c r="G98" s="19">
        <v>3735059</v>
      </c>
    </row>
    <row r="99" spans="1:7" ht="33.75" customHeight="1" x14ac:dyDescent="0.25">
      <c r="A99" s="4">
        <v>150101</v>
      </c>
      <c r="B99" s="11" t="s">
        <v>7</v>
      </c>
      <c r="C99" s="22" t="s">
        <v>24</v>
      </c>
      <c r="D99" s="3">
        <v>8871406</v>
      </c>
      <c r="E99" s="3">
        <v>3.4</v>
      </c>
      <c r="F99" s="3">
        <v>8573416</v>
      </c>
      <c r="G99" s="3">
        <v>7756390</v>
      </c>
    </row>
    <row r="100" spans="1:7" ht="18" customHeight="1" x14ac:dyDescent="0.25">
      <c r="A100" s="4">
        <v>150101</v>
      </c>
      <c r="B100" s="11" t="s">
        <v>7</v>
      </c>
      <c r="C100" s="22" t="s">
        <v>120</v>
      </c>
      <c r="D100" s="3">
        <v>20000</v>
      </c>
      <c r="E100" s="3">
        <v>0</v>
      </c>
      <c r="F100" s="3">
        <v>20000</v>
      </c>
      <c r="G100" s="3">
        <v>20000</v>
      </c>
    </row>
    <row r="101" spans="1:7" ht="22.5" customHeight="1" x14ac:dyDescent="0.25">
      <c r="A101" s="4">
        <v>150101</v>
      </c>
      <c r="B101" s="11" t="s">
        <v>7</v>
      </c>
      <c r="C101" s="22" t="s">
        <v>122</v>
      </c>
      <c r="D101" s="3">
        <v>20000</v>
      </c>
      <c r="E101" s="3">
        <v>0</v>
      </c>
      <c r="F101" s="3">
        <v>20000</v>
      </c>
      <c r="G101" s="3">
        <v>20000</v>
      </c>
    </row>
    <row r="102" spans="1:7" ht="34.5" customHeight="1" x14ac:dyDescent="0.25">
      <c r="A102" s="4">
        <v>150101</v>
      </c>
      <c r="B102" s="11" t="s">
        <v>7</v>
      </c>
      <c r="C102" s="22" t="s">
        <v>146</v>
      </c>
      <c r="D102" s="3">
        <v>43242</v>
      </c>
      <c r="E102" s="3">
        <v>0</v>
      </c>
      <c r="F102" s="3">
        <v>43242</v>
      </c>
      <c r="G102" s="3">
        <v>43242</v>
      </c>
    </row>
    <row r="103" spans="1:7" ht="34.5" customHeight="1" x14ac:dyDescent="0.25">
      <c r="A103" s="4">
        <v>150101</v>
      </c>
      <c r="B103" s="11" t="s">
        <v>7</v>
      </c>
      <c r="C103" s="22" t="s">
        <v>147</v>
      </c>
      <c r="D103" s="3">
        <v>17898</v>
      </c>
      <c r="E103" s="3">
        <v>0</v>
      </c>
      <c r="F103" s="3">
        <v>17898</v>
      </c>
      <c r="G103" s="3">
        <v>17898</v>
      </c>
    </row>
    <row r="104" spans="1:7" ht="34.5" customHeight="1" x14ac:dyDescent="0.25">
      <c r="A104" s="4">
        <v>150101</v>
      </c>
      <c r="B104" s="11" t="s">
        <v>7</v>
      </c>
      <c r="C104" s="22" t="s">
        <v>143</v>
      </c>
      <c r="D104" s="3">
        <v>22314</v>
      </c>
      <c r="E104" s="3">
        <v>0</v>
      </c>
      <c r="F104" s="3">
        <v>22314</v>
      </c>
      <c r="G104" s="3">
        <v>22314</v>
      </c>
    </row>
    <row r="105" spans="1:7" ht="34.5" customHeight="1" x14ac:dyDescent="0.25">
      <c r="A105" s="4">
        <v>150101</v>
      </c>
      <c r="B105" s="11" t="s">
        <v>7</v>
      </c>
      <c r="C105" s="22" t="s">
        <v>136</v>
      </c>
      <c r="D105" s="3">
        <v>17531</v>
      </c>
      <c r="E105" s="3">
        <v>0</v>
      </c>
      <c r="F105" s="3">
        <v>17531</v>
      </c>
      <c r="G105" s="3">
        <v>17531</v>
      </c>
    </row>
    <row r="106" spans="1:7" ht="34.5" customHeight="1" x14ac:dyDescent="0.25">
      <c r="A106" s="4">
        <v>150101</v>
      </c>
      <c r="B106" s="11" t="s">
        <v>7</v>
      </c>
      <c r="C106" s="22" t="s">
        <v>137</v>
      </c>
      <c r="D106" s="3">
        <v>17421</v>
      </c>
      <c r="E106" s="3">
        <v>0</v>
      </c>
      <c r="F106" s="3">
        <v>17421</v>
      </c>
      <c r="G106" s="3">
        <v>17421</v>
      </c>
    </row>
    <row r="107" spans="1:7" ht="32.25" customHeight="1" x14ac:dyDescent="0.25">
      <c r="A107" s="4">
        <v>150101</v>
      </c>
      <c r="B107" s="11" t="s">
        <v>7</v>
      </c>
      <c r="C107" s="22" t="s">
        <v>148</v>
      </c>
      <c r="D107" s="3">
        <v>17504</v>
      </c>
      <c r="E107" s="3">
        <v>0</v>
      </c>
      <c r="F107" s="3">
        <v>17504</v>
      </c>
      <c r="G107" s="3">
        <v>17504</v>
      </c>
    </row>
    <row r="108" spans="1:7" ht="32.25" customHeight="1" x14ac:dyDescent="0.25">
      <c r="A108" s="4">
        <v>150101</v>
      </c>
      <c r="B108" s="11" t="s">
        <v>7</v>
      </c>
      <c r="C108" s="22" t="s">
        <v>138</v>
      </c>
      <c r="D108" s="3">
        <v>17428</v>
      </c>
      <c r="E108" s="3">
        <v>0</v>
      </c>
      <c r="F108" s="3">
        <v>17428</v>
      </c>
      <c r="G108" s="3">
        <v>17428</v>
      </c>
    </row>
    <row r="109" spans="1:7" ht="36" customHeight="1" x14ac:dyDescent="0.25">
      <c r="A109" s="4">
        <v>150101</v>
      </c>
      <c r="B109" s="11" t="s">
        <v>7</v>
      </c>
      <c r="C109" s="22" t="s">
        <v>139</v>
      </c>
      <c r="D109" s="3">
        <v>19017</v>
      </c>
      <c r="E109" s="3">
        <v>0</v>
      </c>
      <c r="F109" s="3">
        <v>19017</v>
      </c>
      <c r="G109" s="3">
        <v>19017</v>
      </c>
    </row>
    <row r="110" spans="1:7" ht="31.5" customHeight="1" x14ac:dyDescent="0.25">
      <c r="A110" s="4">
        <v>150101</v>
      </c>
      <c r="B110" s="11" t="s">
        <v>7</v>
      </c>
      <c r="C110" s="22" t="s">
        <v>149</v>
      </c>
      <c r="D110" s="3">
        <v>19047</v>
      </c>
      <c r="E110" s="3">
        <v>0</v>
      </c>
      <c r="F110" s="3">
        <v>19047</v>
      </c>
      <c r="G110" s="3">
        <v>19047</v>
      </c>
    </row>
    <row r="111" spans="1:7" ht="30.75" customHeight="1" x14ac:dyDescent="0.25">
      <c r="A111" s="4">
        <v>150101</v>
      </c>
      <c r="B111" s="11" t="s">
        <v>7</v>
      </c>
      <c r="C111" s="22" t="s">
        <v>150</v>
      </c>
      <c r="D111" s="3">
        <v>17528</v>
      </c>
      <c r="E111" s="3">
        <v>0</v>
      </c>
      <c r="F111" s="3">
        <v>17528</v>
      </c>
      <c r="G111" s="3">
        <v>17528</v>
      </c>
    </row>
    <row r="112" spans="1:7" ht="35.25" customHeight="1" x14ac:dyDescent="0.25">
      <c r="A112" s="4">
        <v>150101</v>
      </c>
      <c r="B112" s="11" t="s">
        <v>7</v>
      </c>
      <c r="C112" s="22" t="s">
        <v>140</v>
      </c>
      <c r="D112" s="3">
        <v>405551</v>
      </c>
      <c r="E112" s="3">
        <v>0</v>
      </c>
      <c r="F112" s="3">
        <v>405551</v>
      </c>
      <c r="G112" s="3">
        <v>23000</v>
      </c>
    </row>
    <row r="113" spans="1:7" ht="31.5" x14ac:dyDescent="0.25">
      <c r="A113" s="4">
        <v>150101</v>
      </c>
      <c r="B113" s="11" t="s">
        <v>7</v>
      </c>
      <c r="C113" s="22" t="s">
        <v>141</v>
      </c>
      <c r="D113" s="3">
        <v>402164</v>
      </c>
      <c r="E113" s="3">
        <v>0</v>
      </c>
      <c r="F113" s="3">
        <v>402164</v>
      </c>
      <c r="G113" s="3">
        <v>23000</v>
      </c>
    </row>
    <row r="114" spans="1:7" ht="34.5" customHeight="1" x14ac:dyDescent="0.25">
      <c r="A114" s="4">
        <v>150101</v>
      </c>
      <c r="B114" s="11" t="s">
        <v>7</v>
      </c>
      <c r="C114" s="22" t="s">
        <v>142</v>
      </c>
      <c r="D114" s="3">
        <v>396564</v>
      </c>
      <c r="E114" s="3">
        <v>0</v>
      </c>
      <c r="F114" s="3">
        <v>396564</v>
      </c>
      <c r="G114" s="3">
        <v>23000</v>
      </c>
    </row>
    <row r="115" spans="1:7" ht="31.5" x14ac:dyDescent="0.25">
      <c r="A115" s="4">
        <v>150101</v>
      </c>
      <c r="B115" s="11" t="s">
        <v>7</v>
      </c>
      <c r="C115" s="22" t="s">
        <v>94</v>
      </c>
      <c r="D115" s="3">
        <v>1178627</v>
      </c>
      <c r="E115" s="3">
        <v>83.6</v>
      </c>
      <c r="F115" s="3">
        <v>193002</v>
      </c>
      <c r="G115" s="3">
        <v>8815</v>
      </c>
    </row>
    <row r="116" spans="1:7" ht="31.5" x14ac:dyDescent="0.25">
      <c r="A116" s="4">
        <v>150101</v>
      </c>
      <c r="B116" s="11" t="s">
        <v>7</v>
      </c>
      <c r="C116" s="22" t="s">
        <v>91</v>
      </c>
      <c r="D116" s="3">
        <v>284628</v>
      </c>
      <c r="E116" s="3">
        <v>8.4</v>
      </c>
      <c r="F116" s="3">
        <v>260620</v>
      </c>
      <c r="G116" s="3">
        <v>7093</v>
      </c>
    </row>
    <row r="117" spans="1:7" ht="15.75" x14ac:dyDescent="0.25">
      <c r="A117" s="4">
        <v>150101</v>
      </c>
      <c r="B117" s="11" t="s">
        <v>7</v>
      </c>
      <c r="C117" s="22" t="s">
        <v>92</v>
      </c>
      <c r="D117" s="3">
        <v>128750</v>
      </c>
      <c r="E117" s="3">
        <v>52.7</v>
      </c>
      <c r="F117" s="3">
        <v>60913</v>
      </c>
      <c r="G117" s="3">
        <v>60913</v>
      </c>
    </row>
    <row r="118" spans="1:7" ht="15.75" x14ac:dyDescent="0.25">
      <c r="A118" s="4">
        <v>150101</v>
      </c>
      <c r="B118" s="11" t="s">
        <v>7</v>
      </c>
      <c r="C118" s="22" t="s">
        <v>93</v>
      </c>
      <c r="D118" s="3">
        <v>285613</v>
      </c>
      <c r="E118" s="3">
        <v>32.299999999999997</v>
      </c>
      <c r="F118" s="3">
        <v>193303</v>
      </c>
      <c r="G118" s="3">
        <v>193303</v>
      </c>
    </row>
    <row r="119" spans="1:7" ht="31.5" x14ac:dyDescent="0.25">
      <c r="A119" s="4">
        <v>150101</v>
      </c>
      <c r="B119" s="11" t="s">
        <v>7</v>
      </c>
      <c r="C119" s="22" t="s">
        <v>95</v>
      </c>
      <c r="D119" s="3">
        <v>297603</v>
      </c>
      <c r="E119" s="3">
        <v>76.900000000000006</v>
      </c>
      <c r="F119" s="3">
        <v>68659</v>
      </c>
      <c r="G119" s="3">
        <v>68659</v>
      </c>
    </row>
    <row r="120" spans="1:7" ht="15.75" x14ac:dyDescent="0.25">
      <c r="A120" s="4">
        <v>150101</v>
      </c>
      <c r="B120" s="11" t="s">
        <v>7</v>
      </c>
      <c r="C120" s="22" t="s">
        <v>96</v>
      </c>
      <c r="D120" s="3">
        <v>283703</v>
      </c>
      <c r="E120" s="3">
        <v>55.8</v>
      </c>
      <c r="F120" s="3">
        <v>158292</v>
      </c>
      <c r="G120" s="3">
        <v>158292</v>
      </c>
    </row>
    <row r="121" spans="1:7" ht="31.5" x14ac:dyDescent="0.25">
      <c r="A121" s="4">
        <v>150101</v>
      </c>
      <c r="B121" s="11" t="s">
        <v>7</v>
      </c>
      <c r="C121" s="22" t="s">
        <v>115</v>
      </c>
      <c r="D121" s="3">
        <v>10931782</v>
      </c>
      <c r="E121" s="3">
        <v>2.1</v>
      </c>
      <c r="F121" s="3">
        <v>10695287</v>
      </c>
      <c r="G121" s="3">
        <v>32231</v>
      </c>
    </row>
    <row r="122" spans="1:7" ht="31.5" x14ac:dyDescent="0.25">
      <c r="A122" s="4">
        <v>150101</v>
      </c>
      <c r="B122" s="11" t="s">
        <v>7</v>
      </c>
      <c r="C122" s="22" t="s">
        <v>97</v>
      </c>
      <c r="D122" s="3">
        <v>9421241</v>
      </c>
      <c r="E122" s="3">
        <v>0.4</v>
      </c>
      <c r="F122" s="3">
        <v>9383824</v>
      </c>
      <c r="G122" s="3">
        <v>19755</v>
      </c>
    </row>
    <row r="123" spans="1:7" ht="47.25" customHeight="1" x14ac:dyDescent="0.25">
      <c r="A123" s="4">
        <v>150101</v>
      </c>
      <c r="B123" s="11" t="s">
        <v>7</v>
      </c>
      <c r="C123" s="22" t="s">
        <v>98</v>
      </c>
      <c r="D123" s="3">
        <v>273398</v>
      </c>
      <c r="E123" s="3">
        <v>9.5</v>
      </c>
      <c r="F123" s="3">
        <v>247546</v>
      </c>
      <c r="G123" s="3">
        <v>396</v>
      </c>
    </row>
    <row r="124" spans="1:7" ht="15.75" x14ac:dyDescent="0.25">
      <c r="A124" s="64" t="s">
        <v>165</v>
      </c>
      <c r="B124" s="64"/>
      <c r="C124" s="64"/>
      <c r="D124" s="3"/>
      <c r="E124" s="3"/>
      <c r="F124" s="3"/>
      <c r="G124" s="26">
        <f>G81</f>
        <v>15640726</v>
      </c>
    </row>
    <row r="125" spans="1:7" ht="15.75" x14ac:dyDescent="0.25">
      <c r="A125" s="64" t="s">
        <v>50</v>
      </c>
      <c r="B125" s="64"/>
      <c r="C125" s="64"/>
      <c r="D125" s="3"/>
      <c r="E125" s="3"/>
      <c r="F125" s="3"/>
      <c r="G125" s="26">
        <f>G80+G124</f>
        <v>41763275</v>
      </c>
    </row>
    <row r="126" spans="1:7" ht="15.75" x14ac:dyDescent="0.25">
      <c r="A126" s="65" t="s">
        <v>76</v>
      </c>
      <c r="B126" s="65"/>
      <c r="C126" s="65"/>
      <c r="D126" s="3"/>
      <c r="E126" s="3"/>
      <c r="F126" s="3"/>
      <c r="G126" s="20">
        <f>G125-G128-G127</f>
        <v>31405275</v>
      </c>
    </row>
    <row r="127" spans="1:7" ht="15.75" x14ac:dyDescent="0.25">
      <c r="A127" s="65" t="s">
        <v>77</v>
      </c>
      <c r="B127" s="65"/>
      <c r="C127" s="65"/>
      <c r="D127" s="3"/>
      <c r="E127" s="3"/>
      <c r="F127" s="3"/>
      <c r="G127" s="20">
        <v>10332000</v>
      </c>
    </row>
    <row r="128" spans="1:7" ht="15.75" x14ac:dyDescent="0.25">
      <c r="A128" s="66" t="s">
        <v>153</v>
      </c>
      <c r="B128" s="67"/>
      <c r="C128" s="68"/>
      <c r="D128" s="47"/>
      <c r="E128" s="47"/>
      <c r="F128" s="48"/>
      <c r="G128" s="49">
        <v>26000</v>
      </c>
    </row>
    <row r="129" spans="1:7" ht="15.75" x14ac:dyDescent="0.25">
      <c r="B129" s="28"/>
      <c r="C129" s="28"/>
      <c r="F129" s="18"/>
      <c r="G129" s="18"/>
    </row>
    <row r="130" spans="1:7" ht="15.75" hidden="1" x14ac:dyDescent="0.25">
      <c r="B130" s="18"/>
      <c r="C130" s="18"/>
      <c r="F130" s="7"/>
    </row>
    <row r="131" spans="1:7" ht="12.75" customHeight="1" x14ac:dyDescent="0.25">
      <c r="B131" s="63" t="s">
        <v>31</v>
      </c>
      <c r="C131" s="63"/>
      <c r="F131" s="28"/>
      <c r="G131" s="28"/>
    </row>
    <row r="132" spans="1:7" ht="15.75" x14ac:dyDescent="0.25">
      <c r="B132" s="63" t="s">
        <v>32</v>
      </c>
      <c r="C132" s="63"/>
      <c r="F132" s="15" t="s">
        <v>51</v>
      </c>
    </row>
    <row r="133" spans="1:7" ht="6.75" customHeight="1" x14ac:dyDescent="0.2"/>
    <row r="134" spans="1:7" ht="15.75" x14ac:dyDescent="0.25">
      <c r="A134" s="9"/>
      <c r="B134" s="63" t="s">
        <v>23</v>
      </c>
      <c r="C134" s="63"/>
      <c r="D134" s="9"/>
      <c r="E134" s="9"/>
      <c r="F134" s="63" t="s">
        <v>22</v>
      </c>
      <c r="G134" s="63"/>
    </row>
    <row r="135" spans="1:7" x14ac:dyDescent="0.2">
      <c r="A135" s="9"/>
      <c r="B135" s="9"/>
      <c r="C135" s="9"/>
    </row>
    <row r="136" spans="1:7" x14ac:dyDescent="0.2">
      <c r="A136" s="9"/>
      <c r="B136" s="9"/>
      <c r="C136" s="9"/>
    </row>
    <row r="137" spans="1:7" x14ac:dyDescent="0.2">
      <c r="A137" s="9"/>
      <c r="B137" s="9"/>
      <c r="C137" s="9"/>
    </row>
    <row r="138" spans="1:7" x14ac:dyDescent="0.2">
      <c r="A138" s="9"/>
      <c r="B138" s="9"/>
      <c r="C138" s="9"/>
    </row>
    <row r="139" spans="1:7" x14ac:dyDescent="0.2">
      <c r="A139" s="9"/>
      <c r="B139" s="9"/>
      <c r="C139" s="9"/>
    </row>
    <row r="140" spans="1:7" x14ac:dyDescent="0.2">
      <c r="A140" s="9"/>
      <c r="B140" s="9"/>
      <c r="C140" s="9"/>
    </row>
    <row r="141" spans="1:7" x14ac:dyDescent="0.2">
      <c r="A141" s="9"/>
      <c r="B141" s="9"/>
      <c r="C141" s="9"/>
    </row>
    <row r="142" spans="1:7" x14ac:dyDescent="0.2">
      <c r="A142" s="9"/>
      <c r="B142" s="9"/>
      <c r="C142" s="9"/>
    </row>
    <row r="143" spans="1:7" x14ac:dyDescent="0.2">
      <c r="A143" s="9"/>
      <c r="B143" s="9"/>
      <c r="C143" s="9"/>
    </row>
    <row r="144" spans="1:7" x14ac:dyDescent="0.2">
      <c r="A144" s="9"/>
      <c r="B144" s="9"/>
      <c r="C144" s="9"/>
    </row>
    <row r="145" spans="1:3" x14ac:dyDescent="0.2">
      <c r="A145" s="9"/>
      <c r="B145" s="9"/>
      <c r="C145" s="9"/>
    </row>
    <row r="146" spans="1:3" x14ac:dyDescent="0.2">
      <c r="A146" s="9"/>
      <c r="B146" s="9"/>
      <c r="C146" s="9"/>
    </row>
    <row r="147" spans="1:3" x14ac:dyDescent="0.2">
      <c r="A147" s="9"/>
      <c r="B147" s="9"/>
      <c r="C147" s="9"/>
    </row>
    <row r="148" spans="1:3" x14ac:dyDescent="0.2">
      <c r="A148" s="9"/>
      <c r="B148" s="9"/>
      <c r="C148" s="9"/>
    </row>
    <row r="149" spans="1:3" x14ac:dyDescent="0.2">
      <c r="A149" s="9"/>
      <c r="B149" s="9"/>
      <c r="C149" s="9"/>
    </row>
    <row r="150" spans="1:3" x14ac:dyDescent="0.2">
      <c r="A150" s="9"/>
      <c r="B150" s="9"/>
      <c r="C150" s="9"/>
    </row>
    <row r="151" spans="1:3" x14ac:dyDescent="0.2">
      <c r="A151" s="9"/>
      <c r="B151" s="9"/>
      <c r="C151" s="9"/>
    </row>
    <row r="152" spans="1:3" x14ac:dyDescent="0.2">
      <c r="A152" s="9"/>
      <c r="B152" s="9"/>
      <c r="C152" s="9"/>
    </row>
    <row r="153" spans="1:3" x14ac:dyDescent="0.2">
      <c r="A153" s="9"/>
      <c r="B153" s="9"/>
      <c r="C153" s="9"/>
    </row>
    <row r="154" spans="1:3" x14ac:dyDescent="0.2">
      <c r="A154" s="9"/>
      <c r="B154" s="9"/>
      <c r="C154" s="9"/>
    </row>
    <row r="155" spans="1:3" x14ac:dyDescent="0.2">
      <c r="A155" s="9"/>
      <c r="B155" s="9"/>
      <c r="C155" s="9"/>
    </row>
    <row r="156" spans="1:3" x14ac:dyDescent="0.2">
      <c r="A156" s="9"/>
      <c r="B156" s="9"/>
      <c r="C156" s="9"/>
    </row>
    <row r="157" spans="1:3" x14ac:dyDescent="0.2">
      <c r="A157" s="9"/>
      <c r="B157" s="9"/>
      <c r="C157" s="9"/>
    </row>
    <row r="158" spans="1:3" x14ac:dyDescent="0.2">
      <c r="A158" s="9"/>
      <c r="B158" s="9"/>
      <c r="C158" s="9"/>
    </row>
    <row r="159" spans="1:3" x14ac:dyDescent="0.2">
      <c r="A159" s="9"/>
      <c r="B159" s="9"/>
      <c r="C159" s="9"/>
    </row>
    <row r="160" spans="1:3" x14ac:dyDescent="0.2">
      <c r="A160" s="9"/>
      <c r="B160" s="9"/>
      <c r="C160" s="9"/>
    </row>
    <row r="161" spans="1:5" x14ac:dyDescent="0.2">
      <c r="A161" s="9"/>
      <c r="B161" s="9"/>
      <c r="C161" s="9"/>
    </row>
    <row r="162" spans="1:5" x14ac:dyDescent="0.2">
      <c r="A162" s="9"/>
      <c r="B162" s="9"/>
      <c r="C162" s="9"/>
    </row>
    <row r="163" spans="1:5" x14ac:dyDescent="0.2">
      <c r="A163" s="9"/>
      <c r="B163" s="9"/>
      <c r="C163" s="9"/>
      <c r="D163" s="9"/>
      <c r="E163" s="9"/>
    </row>
    <row r="164" spans="1:5" x14ac:dyDescent="0.2">
      <c r="A164" s="9"/>
      <c r="B164" s="9"/>
      <c r="C164" s="9"/>
      <c r="D164" s="9"/>
      <c r="E164" s="9"/>
    </row>
    <row r="165" spans="1:5" x14ac:dyDescent="0.2">
      <c r="A165" s="9"/>
      <c r="B165" s="9"/>
      <c r="C165" s="9"/>
      <c r="D165" s="9"/>
      <c r="E165" s="9"/>
    </row>
    <row r="166" spans="1:5" x14ac:dyDescent="0.2">
      <c r="A166" s="9"/>
      <c r="B166" s="9"/>
      <c r="C166" s="9"/>
      <c r="D166" s="9"/>
      <c r="E166" s="9"/>
    </row>
    <row r="167" spans="1:5" x14ac:dyDescent="0.2">
      <c r="A167" s="9"/>
      <c r="B167" s="9"/>
      <c r="C167" s="9"/>
      <c r="D167" s="9"/>
      <c r="E167" s="9"/>
    </row>
    <row r="168" spans="1:5" x14ac:dyDescent="0.2">
      <c r="A168" s="9"/>
      <c r="B168" s="9"/>
      <c r="C168" s="9"/>
      <c r="D168" s="9"/>
      <c r="E168" s="9"/>
    </row>
    <row r="169" spans="1:5" x14ac:dyDescent="0.2">
      <c r="A169" s="9"/>
      <c r="B169" s="9"/>
      <c r="C169" s="9"/>
      <c r="D169" s="9"/>
      <c r="E169" s="9"/>
    </row>
    <row r="170" spans="1:5" x14ac:dyDescent="0.2">
      <c r="A170" s="9"/>
      <c r="B170" s="9"/>
      <c r="C170" s="9"/>
      <c r="D170" s="9"/>
      <c r="E170" s="9"/>
    </row>
    <row r="171" spans="1:5" x14ac:dyDescent="0.2">
      <c r="A171" s="9"/>
      <c r="B171" s="9"/>
      <c r="C171" s="9"/>
      <c r="D171" s="9"/>
      <c r="E171" s="9"/>
    </row>
    <row r="172" spans="1:5" x14ac:dyDescent="0.2">
      <c r="A172" s="9"/>
      <c r="B172" s="9"/>
      <c r="C172" s="9"/>
      <c r="D172" s="9"/>
      <c r="E172" s="9"/>
    </row>
    <row r="173" spans="1:5" x14ac:dyDescent="0.2">
      <c r="A173" s="9"/>
      <c r="B173" s="9"/>
      <c r="C173" s="9"/>
      <c r="D173" s="9"/>
      <c r="E173" s="9"/>
    </row>
    <row r="174" spans="1:5" x14ac:dyDescent="0.2">
      <c r="A174" s="9"/>
      <c r="B174" s="9"/>
      <c r="C174" s="9"/>
      <c r="D174" s="9"/>
      <c r="E174" s="9"/>
    </row>
    <row r="175" spans="1:5" x14ac:dyDescent="0.2">
      <c r="A175" s="9"/>
      <c r="B175" s="9"/>
      <c r="C175" s="9"/>
      <c r="D175" s="9"/>
      <c r="E175" s="9"/>
    </row>
    <row r="176" spans="1:5" x14ac:dyDescent="0.2">
      <c r="A176" s="9"/>
      <c r="B176" s="9"/>
      <c r="C176" s="9"/>
      <c r="D176" s="9"/>
      <c r="E176" s="9"/>
    </row>
    <row r="177" spans="1:5" x14ac:dyDescent="0.2">
      <c r="A177" s="9"/>
      <c r="B177" s="9"/>
      <c r="C177" s="9"/>
      <c r="D177" s="9"/>
      <c r="E177" s="9"/>
    </row>
    <row r="178" spans="1:5" x14ac:dyDescent="0.2">
      <c r="A178" s="9"/>
      <c r="B178" s="9"/>
      <c r="C178" s="9"/>
      <c r="D178" s="9"/>
      <c r="E178" s="9"/>
    </row>
    <row r="179" spans="1:5" x14ac:dyDescent="0.2">
      <c r="A179" s="9"/>
      <c r="B179" s="9"/>
      <c r="C179" s="9"/>
      <c r="D179" s="9"/>
      <c r="E179" s="9"/>
    </row>
    <row r="180" spans="1:5" x14ac:dyDescent="0.2">
      <c r="A180" s="9"/>
      <c r="B180" s="9"/>
      <c r="C180" s="9"/>
      <c r="D180" s="9"/>
      <c r="E180" s="9"/>
    </row>
    <row r="181" spans="1:5" x14ac:dyDescent="0.2">
      <c r="A181" s="9"/>
      <c r="B181" s="9"/>
      <c r="C181" s="9"/>
      <c r="D181" s="9"/>
      <c r="E181" s="9"/>
    </row>
    <row r="182" spans="1:5" x14ac:dyDescent="0.2">
      <c r="A182" s="9"/>
      <c r="B182" s="9"/>
      <c r="C182" s="9"/>
      <c r="D182" s="9"/>
      <c r="E182" s="9"/>
    </row>
    <row r="183" spans="1:5" x14ac:dyDescent="0.2">
      <c r="A183" s="9"/>
      <c r="B183" s="9"/>
      <c r="C183" s="9"/>
      <c r="D183" s="9"/>
      <c r="E183" s="9"/>
    </row>
    <row r="184" spans="1:5" x14ac:dyDescent="0.2">
      <c r="A184" s="9"/>
      <c r="B184" s="9"/>
      <c r="C184" s="9"/>
      <c r="D184" s="9"/>
      <c r="E184" s="9"/>
    </row>
    <row r="185" spans="1:5" x14ac:dyDescent="0.2">
      <c r="A185" s="9"/>
      <c r="B185" s="9"/>
      <c r="C185" s="9"/>
      <c r="D185" s="9"/>
      <c r="E185" s="9"/>
    </row>
    <row r="186" spans="1:5" x14ac:dyDescent="0.2">
      <c r="A186" s="9"/>
      <c r="B186" s="9"/>
      <c r="C186" s="9"/>
      <c r="D186" s="9"/>
      <c r="E186" s="9"/>
    </row>
    <row r="187" spans="1:5" x14ac:dyDescent="0.2">
      <c r="A187" s="9"/>
      <c r="B187" s="9"/>
    </row>
    <row r="188" spans="1:5" x14ac:dyDescent="0.2">
      <c r="A188" s="9"/>
      <c r="B188" s="9"/>
    </row>
    <row r="189" spans="1:5" x14ac:dyDescent="0.2">
      <c r="A189" s="9"/>
      <c r="B189" s="9"/>
    </row>
    <row r="190" spans="1:5" x14ac:dyDescent="0.2">
      <c r="A190" s="9"/>
      <c r="B190" s="9"/>
    </row>
    <row r="191" spans="1:5" x14ac:dyDescent="0.2">
      <c r="A191" s="9"/>
      <c r="B191" s="9"/>
    </row>
    <row r="192" spans="1:5" x14ac:dyDescent="0.2">
      <c r="A192" s="9"/>
      <c r="B192" s="9"/>
    </row>
    <row r="193" spans="1:2" x14ac:dyDescent="0.2">
      <c r="A193" s="9"/>
      <c r="B193" s="9"/>
    </row>
    <row r="194" spans="1:2" x14ac:dyDescent="0.2">
      <c r="A194" s="9"/>
      <c r="B194" s="9"/>
    </row>
    <row r="195" spans="1:2" x14ac:dyDescent="0.2">
      <c r="A195" s="9"/>
      <c r="B195" s="9"/>
    </row>
  </sheetData>
  <mergeCells count="62">
    <mergeCell ref="B13:B14"/>
    <mergeCell ref="E75:E76"/>
    <mergeCell ref="A15:A16"/>
    <mergeCell ref="B11:B12"/>
    <mergeCell ref="C15:C16"/>
    <mergeCell ref="G13:G14"/>
    <mergeCell ref="F13:F14"/>
    <mergeCell ref="G15:G16"/>
    <mergeCell ref="F15:F16"/>
    <mergeCell ref="E13:E14"/>
    <mergeCell ref="B15:B16"/>
    <mergeCell ref="G75:G76"/>
    <mergeCell ref="F23:F24"/>
    <mergeCell ref="G73:G74"/>
    <mergeCell ref="G23:G24"/>
    <mergeCell ref="F75:F76"/>
    <mergeCell ref="F73:F74"/>
    <mergeCell ref="B5:B6"/>
    <mergeCell ref="G5:G7"/>
    <mergeCell ref="G11:G12"/>
    <mergeCell ref="F11:F12"/>
    <mergeCell ref="G9:G10"/>
    <mergeCell ref="F9:F10"/>
    <mergeCell ref="D9:D10"/>
    <mergeCell ref="D11:D12"/>
    <mergeCell ref="C11:C12"/>
    <mergeCell ref="E9:E10"/>
    <mergeCell ref="E11:E12"/>
    <mergeCell ref="D13:D14"/>
    <mergeCell ref="E15:E16"/>
    <mergeCell ref="D15:D16"/>
    <mergeCell ref="C13:C14"/>
    <mergeCell ref="A124:C124"/>
    <mergeCell ref="E1:G1"/>
    <mergeCell ref="A2:G2"/>
    <mergeCell ref="A3:G3"/>
    <mergeCell ref="C5:C7"/>
    <mergeCell ref="D5:D7"/>
    <mergeCell ref="E5:E7"/>
    <mergeCell ref="F5:F7"/>
    <mergeCell ref="B9:B10"/>
    <mergeCell ref="C9:C10"/>
    <mergeCell ref="A5:A6"/>
    <mergeCell ref="F134:G134"/>
    <mergeCell ref="B132:C132"/>
    <mergeCell ref="A125:C125"/>
    <mergeCell ref="A126:C126"/>
    <mergeCell ref="A127:C127"/>
    <mergeCell ref="B131:C131"/>
    <mergeCell ref="A128:C128"/>
    <mergeCell ref="B134:C134"/>
    <mergeCell ref="D23:D24"/>
    <mergeCell ref="D75:D76"/>
    <mergeCell ref="C73:C74"/>
    <mergeCell ref="E23:E24"/>
    <mergeCell ref="D73:D74"/>
    <mergeCell ref="C23:C24"/>
    <mergeCell ref="A80:C80"/>
    <mergeCell ref="C75:C76"/>
    <mergeCell ref="A23:A24"/>
    <mergeCell ref="B23:B24"/>
    <mergeCell ref="E73:E74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изм.15.10.12</vt:lpstr>
      <vt:lpstr>'без изм.15.10.12'!Область_печати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2012-10-15T11:31:30Z</cp:lastPrinted>
  <dcterms:created xsi:type="dcterms:W3CDTF">2009-01-05T12:12:51Z</dcterms:created>
  <dcterms:modified xsi:type="dcterms:W3CDTF">2022-02-22T06:54:20Z</dcterms:modified>
</cp:coreProperties>
</file>