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241c09fc66da685e/Робочий стіл/РОВ/ММР ЗО/Рішення/26 сесія/для сайта/2/"/>
    </mc:Choice>
  </mc:AlternateContent>
  <xr:revisionPtr revIDLastSave="0" documentId="8_{1679E0A9-F297-4F9B-95E8-EE19FA001385}" xr6:coauthVersionLast="47" xr6:coauthVersionMax="47" xr10:uidLastSave="{00000000-0000-0000-0000-000000000000}"/>
  <bookViews>
    <workbookView xWindow="-108" yWindow="-108" windowWidth="23256" windowHeight="12456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C37" i="1"/>
  <c r="E37" i="1"/>
  <c r="D15" i="1"/>
  <c r="D39" i="1"/>
  <c r="D24" i="1"/>
  <c r="C24" i="1"/>
  <c r="C28" i="1"/>
  <c r="C27" i="1"/>
  <c r="C26" i="1"/>
  <c r="C25" i="1"/>
  <c r="F25" i="1"/>
  <c r="E25" i="1"/>
  <c r="D25" i="1"/>
  <c r="C23" i="1"/>
  <c r="F22" i="1"/>
  <c r="E22" i="1"/>
  <c r="C22" i="1"/>
  <c r="D22" i="1"/>
  <c r="D43" i="1"/>
  <c r="C43" i="1"/>
  <c r="D41" i="1"/>
  <c r="C41" i="1"/>
  <c r="C48" i="1"/>
  <c r="E46" i="1"/>
  <c r="F46" i="1"/>
  <c r="D46" i="1"/>
  <c r="D44" i="1"/>
  <c r="C44" i="1"/>
  <c r="C47" i="1"/>
  <c r="C45" i="1"/>
  <c r="E34" i="1"/>
  <c r="E33" i="1"/>
  <c r="E32" i="1"/>
  <c r="E39" i="1"/>
  <c r="E49" i="1"/>
  <c r="F40" i="1"/>
  <c r="E40" i="1"/>
  <c r="D34" i="1"/>
  <c r="D33" i="1"/>
  <c r="C33" i="1"/>
  <c r="D32" i="1"/>
  <c r="D17" i="1"/>
  <c r="D16" i="1"/>
  <c r="D29" i="1"/>
  <c r="C29" i="1"/>
  <c r="E29" i="1"/>
  <c r="E17" i="1"/>
  <c r="E16" i="1"/>
  <c r="C16" i="1"/>
  <c r="E15" i="1"/>
  <c r="C15" i="1"/>
  <c r="F34" i="1"/>
  <c r="F33" i="1"/>
  <c r="F32" i="1"/>
  <c r="F29" i="1"/>
  <c r="C42" i="1"/>
  <c r="C36" i="1"/>
  <c r="C35" i="1"/>
  <c r="C31" i="1"/>
  <c r="C30" i="1"/>
  <c r="C21" i="1"/>
  <c r="C20" i="1"/>
  <c r="C19" i="1"/>
  <c r="C18" i="1"/>
  <c r="F17" i="1"/>
  <c r="F16" i="1"/>
  <c r="F15" i="1"/>
  <c r="C17" i="1"/>
  <c r="C46" i="1"/>
  <c r="C34" i="1"/>
  <c r="F39" i="1"/>
  <c r="F49" i="1"/>
  <c r="C39" i="1"/>
  <c r="C32" i="1"/>
  <c r="D40" i="1"/>
  <c r="C40" i="1"/>
  <c r="D49" i="1"/>
  <c r="C49" i="1"/>
</calcChain>
</file>

<file path=xl/sharedStrings.xml><?xml version="1.0" encoding="utf-8"?>
<sst xmlns="http://schemas.openxmlformats.org/spreadsheetml/2006/main" count="58" uniqueCount="58">
  <si>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</si>
  <si>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</si>
  <si>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</si>
  <si>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</si>
  <si>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</si>
  <si>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</si>
  <si>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</si>
  <si>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</si>
  <si>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</si>
  <si>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</si>
  <si>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</si>
  <si>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</si>
  <si>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</si>
  <si>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</si>
  <si>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</si>
  <si>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</si>
  <si>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</si>
  <si>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</si>
  <si>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</si>
  <si>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</si>
  <si>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</si>
  <si>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</si>
  <si>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</si>
  <si>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</si>
  <si>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</si>
  <si>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</si>
  <si>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</si>
  <si>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</si>
  <si>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</si>
  <si>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</si>
  <si>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Мелітопольський міський голова</t>
  </si>
  <si>
    <t>Іван ФЕДОРОВ</t>
  </si>
  <si>
    <t>08568000000</t>
  </si>
  <si>
    <t>(код бюджету)</t>
  </si>
  <si>
    <t>Олександр ГРИНЧАК</t>
  </si>
  <si>
    <t>В.о. начальника - заступник начальника фінансового управління Мелітопольської міської ради</t>
  </si>
  <si>
    <t>Доходи місцевого бюджету  на 2023 рік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</si>
  <si>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</si>
  <si>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</si>
  <si>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</si>
  <si>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</si>
  <si>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</si>
  <si>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</si>
  <si>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</si>
  <si>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</si>
  <si>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</si>
  <si>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Внутрішні податки на товари та послуги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</si>
  <si>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
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</si>
  <si>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</si>
  <si>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</si>
  <si>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</si>
  <si>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</si>
  <si>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</si>
  <si>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</si>
  <si>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</si>
  <si>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до рішення 26 сесії</t>
  </si>
  <si>
    <t>від 03.08.2023 № 2</t>
  </si>
  <si>
    <t>Запорізької області VIII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</si>
</sst>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9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0" fontId="23" fillId="0" borderId="1" xfId="0" applyFont="1" applyBorder="1" applyAlignment="1">
      <alignment vertical="center"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7" fillId="0" borderId="0" xfId="0" applyFont="1"/>
    <xf numFmtId="0" fontId="9" fillId="0" borderId="1" xfId="0" applyFont="1" applyBorder="1" applyAlignment="1">
      <alignment vertical="center" wrapText="1"/>
    </xf>
    <xf numFmtId="4" fontId="27" fillId="0" borderId="0" xfId="0" applyNumberFormat="1" applyFont="1"/>
    <xf numFmtId="0" fontId="12" fillId="0" borderId="2" xfId="0" applyFont="1" applyBorder="1"/>
    <xf numFmtId="0" fontId="23" fillId="0" borderId="1" xfId="0" applyFont="1" applyBorder="1" applyAlignment="1"/>
    <xf numFmtId="1" fontId="24" fillId="0" borderId="2" xfId="0" applyNumberFormat="1" applyFont="1" applyBorder="1" applyAlignment="1">
      <alignment horizontal="right" vertical="top"/>
    </xf>
    <xf numFmtId="1" fontId="25" fillId="0" borderId="2" xfId="0" applyNumberFormat="1" applyFont="1" applyBorder="1" applyAlignment="1">
      <alignment horizontal="right" vertical="top"/>
    </xf>
    <xf numFmtId="0" fontId="24" fillId="0" borderId="4" xfId="0" applyNumberFormat="1" applyFont="1" applyBorder="1" applyAlignment="1">
      <alignment wrapText="1"/>
    </xf>
    <xf numFmtId="0" fontId="25" fillId="0" borderId="4" xfId="0" applyNumberFormat="1" applyFont="1" applyBorder="1" applyAlignment="1">
      <alignment wrapText="1"/>
    </xf>
    <xf numFmtId="1" fontId="26" fillId="0" borderId="5" xfId="0" applyNumberFormat="1" applyFont="1" applyBorder="1" applyAlignment="1">
      <alignment horizontal="right" vertical="top"/>
    </xf>
    <xf numFmtId="0" fontId="26" fillId="0" borderId="6" xfId="0" applyNumberFormat="1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64"/>
  <sheetViews>
    <sheetView tabSelected="1" zoomScaleNormal="100" workbookViewId="0">
      <selection activeCell="E5" sqref="E5"/>
    </sheetView>
  </sheetViews>
  <sheetFormatPr defaultColWidth="9.109375" defaultRowHeight="13.2" x14ac:dyDescent="0.25"/>
  <cols>
    <col min="1" max="1" width="10.7773437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3.6640625" style="1" bestFit="1" customWidth="1"/>
    <col min="8" max="8" width="13.88671875" style="1" bestFit="1" customWidth="1"/>
    <col min="9" max="16384" width="9.109375" style="1"/>
  </cols>
  <sheetData>
    <row r="1" spans="1:6" ht="20.399999999999999" customHeight="1" x14ac:dyDescent="0.25">
      <c r="C1" s="2"/>
      <c r="D1" s="2"/>
      <c r="E1" s="2" t="s">
        <v>6</v>
      </c>
      <c r="F1" s="2"/>
    </row>
    <row r="2" spans="1:6" x14ac:dyDescent="0.25">
      <c r="E2" s="1" t="s">
        <v>55</v>
      </c>
    </row>
    <row r="3" spans="1:6" x14ac:dyDescent="0.25">
      <c r="E3" s="1" t="s">
        <v>8</v>
      </c>
    </row>
    <row r="4" spans="1:6" x14ac:dyDescent="0.25">
      <c r="E4" s="1" t="s">
        <v>57</v>
      </c>
    </row>
    <row r="5" spans="1:6" x14ac:dyDescent="0.25">
      <c r="A5" s="4"/>
      <c r="B5" s="5"/>
      <c r="E5" s="1" t="s">
        <v>56</v>
      </c>
    </row>
    <row r="6" spans="1:6" ht="4.2" customHeight="1" x14ac:dyDescent="0.25">
      <c r="A6" s="4"/>
      <c r="B6" s="5"/>
      <c r="C6" s="3"/>
      <c r="D6" s="3"/>
      <c r="E6" s="3"/>
      <c r="F6" s="3"/>
    </row>
    <row r="7" spans="1:6" ht="15.6" customHeight="1" x14ac:dyDescent="0.3">
      <c r="A7" s="72" t="s">
        <v>36</v>
      </c>
      <c r="B7" s="72"/>
      <c r="C7" s="72"/>
      <c r="D7" s="72"/>
      <c r="E7" s="72"/>
      <c r="F7" s="72"/>
    </row>
    <row r="8" spans="1:6" ht="9.6" customHeight="1" x14ac:dyDescent="0.3">
      <c r="A8" s="26"/>
      <c r="B8" s="26"/>
      <c r="C8" s="26"/>
      <c r="D8" s="26"/>
      <c r="E8" s="26"/>
      <c r="F8" s="26"/>
    </row>
    <row r="9" spans="1:6" ht="18.600000000000001" customHeight="1" x14ac:dyDescent="0.3">
      <c r="A9" s="75" t="s">
        <v>32</v>
      </c>
      <c r="B9" s="75"/>
      <c r="C9" s="26"/>
      <c r="D9" s="26"/>
      <c r="E9" s="26"/>
      <c r="F9" s="26"/>
    </row>
    <row r="10" spans="1:6" ht="18.600000000000001" customHeight="1" x14ac:dyDescent="0.3">
      <c r="A10" s="42" t="s">
        <v>33</v>
      </c>
      <c r="B10" s="27"/>
      <c r="C10" s="26"/>
      <c r="D10" s="26"/>
      <c r="E10" s="26"/>
      <c r="F10" s="26"/>
    </row>
    <row r="11" spans="1:6" ht="7.8" customHeight="1" x14ac:dyDescent="0.3">
      <c r="A11" s="43"/>
      <c r="B11" s="6"/>
      <c r="C11" s="6"/>
      <c r="D11" s="6"/>
      <c r="F11" s="16" t="s">
        <v>9</v>
      </c>
    </row>
    <row r="12" spans="1:6" ht="1.2" customHeight="1" x14ac:dyDescent="0.3">
      <c r="F12" s="7"/>
    </row>
    <row r="13" spans="1:6" ht="27.75" customHeight="1" x14ac:dyDescent="0.25">
      <c r="A13" s="76" t="s">
        <v>0</v>
      </c>
      <c r="B13" s="77" t="s">
        <v>25</v>
      </c>
      <c r="C13" s="73" t="s">
        <v>26</v>
      </c>
      <c r="D13" s="73" t="s">
        <v>22</v>
      </c>
      <c r="E13" s="73" t="s">
        <v>7</v>
      </c>
      <c r="F13" s="73"/>
    </row>
    <row r="14" spans="1:6" ht="37.950000000000003" customHeight="1" x14ac:dyDescent="0.25">
      <c r="A14" s="76"/>
      <c r="B14" s="77"/>
      <c r="C14" s="78"/>
      <c r="D14" s="73"/>
      <c r="E14" s="8" t="s">
        <v>27</v>
      </c>
      <c r="F14" s="37" t="s">
        <v>10</v>
      </c>
    </row>
    <row r="15" spans="1:6" ht="15" customHeight="1" x14ac:dyDescent="0.25">
      <c r="A15" s="44">
        <v>10000000</v>
      </c>
      <c r="B15" s="28" t="s">
        <v>1</v>
      </c>
      <c r="C15" s="19">
        <f>SUM(D15+E15)</f>
        <v>410200000</v>
      </c>
      <c r="D15" s="29">
        <f>SUM(D16+D22+D24)</f>
        <v>410200000</v>
      </c>
      <c r="E15" s="29">
        <f>SUM(E16)</f>
        <v>0</v>
      </c>
      <c r="F15" s="29">
        <f>SUM(F16)</f>
        <v>0</v>
      </c>
    </row>
    <row r="16" spans="1:6" ht="22.95" customHeight="1" x14ac:dyDescent="0.25">
      <c r="A16" s="44">
        <v>11000000</v>
      </c>
      <c r="B16" s="10" t="s">
        <v>2</v>
      </c>
      <c r="C16" s="19">
        <f t="shared" ref="C16:C38" si="0">SUM(D16+E16)</f>
        <v>374000000</v>
      </c>
      <c r="D16" s="29">
        <f>SUM(D17)</f>
        <v>374000000</v>
      </c>
      <c r="E16" s="29">
        <f>SUM(E17)</f>
        <v>0</v>
      </c>
      <c r="F16" s="29">
        <f>SUM(F17)</f>
        <v>0</v>
      </c>
    </row>
    <row r="17" spans="1:251" ht="16.2" customHeight="1" x14ac:dyDescent="0.25">
      <c r="A17" s="45">
        <v>11010000</v>
      </c>
      <c r="B17" s="11" t="s">
        <v>20</v>
      </c>
      <c r="C17" s="19">
        <f t="shared" si="0"/>
        <v>374000000</v>
      </c>
      <c r="D17" s="19">
        <f>SUM(D18:D21)</f>
        <v>374000000</v>
      </c>
      <c r="E17" s="19">
        <f>SUM(E18:E21)</f>
        <v>0</v>
      </c>
      <c r="F17" s="19">
        <f>SUM(F18:F21)</f>
        <v>0</v>
      </c>
    </row>
    <row r="18" spans="1:251" ht="22.2" customHeight="1" x14ac:dyDescent="0.25">
      <c r="A18" s="46">
        <v>11010100</v>
      </c>
      <c r="B18" s="33" t="s">
        <v>18</v>
      </c>
      <c r="C18" s="19">
        <f t="shared" si="0"/>
        <v>167600000</v>
      </c>
      <c r="D18" s="34">
        <v>167600000</v>
      </c>
      <c r="E18" s="34">
        <v>0</v>
      </c>
      <c r="F18" s="34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44.4" customHeight="1" x14ac:dyDescent="0.25">
      <c r="A19" s="47">
        <v>11010200</v>
      </c>
      <c r="B19" s="12" t="s">
        <v>16</v>
      </c>
      <c r="C19" s="19">
        <f t="shared" si="0"/>
        <v>204400000</v>
      </c>
      <c r="D19" s="35">
        <v>204400000</v>
      </c>
      <c r="E19" s="35">
        <v>0</v>
      </c>
      <c r="F19" s="35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4" customHeight="1" x14ac:dyDescent="0.25">
      <c r="A20" s="47">
        <v>11010400</v>
      </c>
      <c r="B20" s="12" t="s">
        <v>19</v>
      </c>
      <c r="C20" s="36">
        <f t="shared" si="0"/>
        <v>1600000</v>
      </c>
      <c r="D20" s="20">
        <v>1600000</v>
      </c>
      <c r="E20" s="20">
        <v>0</v>
      </c>
      <c r="F20" s="20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.6" customHeight="1" x14ac:dyDescent="0.25">
      <c r="A21" s="47">
        <v>11010500</v>
      </c>
      <c r="B21" s="12" t="s">
        <v>17</v>
      </c>
      <c r="C21" s="19">
        <f t="shared" si="0"/>
        <v>400000</v>
      </c>
      <c r="D21" s="35">
        <v>400000</v>
      </c>
      <c r="E21" s="35">
        <v>0</v>
      </c>
      <c r="F21" s="35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ht="21.6" customHeight="1" x14ac:dyDescent="0.25">
      <c r="A22" s="60">
        <v>14000000</v>
      </c>
      <c r="B22" s="61" t="s">
        <v>46</v>
      </c>
      <c r="C22" s="19">
        <f t="shared" si="0"/>
        <v>600000</v>
      </c>
      <c r="D22" s="19">
        <f>SUM(D23)</f>
        <v>600000</v>
      </c>
      <c r="E22" s="19">
        <f>SUM(E23)</f>
        <v>0</v>
      </c>
      <c r="F22" s="19">
        <f>SUM(F23)</f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spans="1:251" ht="49.2" customHeight="1" thickBot="1" x14ac:dyDescent="0.3">
      <c r="A23" s="63">
        <v>14040200</v>
      </c>
      <c r="B23" s="65" t="s">
        <v>47</v>
      </c>
      <c r="C23" s="19">
        <f t="shared" si="0"/>
        <v>600000</v>
      </c>
      <c r="D23" s="35">
        <v>600000</v>
      </c>
      <c r="E23" s="35">
        <v>0</v>
      </c>
      <c r="F23" s="35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</row>
    <row r="24" spans="1:251" ht="27.6" customHeight="1" thickBot="1" x14ac:dyDescent="0.3">
      <c r="A24" s="66">
        <v>18000000</v>
      </c>
      <c r="B24" s="67" t="s">
        <v>48</v>
      </c>
      <c r="C24" s="19">
        <f t="shared" si="0"/>
        <v>35600000</v>
      </c>
      <c r="D24" s="19">
        <f>SUM(D25+D29)</f>
        <v>35600000</v>
      </c>
      <c r="E24" s="19">
        <v>0</v>
      </c>
      <c r="F24" s="19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</row>
    <row r="25" spans="1:251" ht="18.600000000000001" customHeight="1" x14ac:dyDescent="0.25">
      <c r="A25" s="66">
        <v>18010000</v>
      </c>
      <c r="B25" s="67" t="s">
        <v>49</v>
      </c>
      <c r="C25" s="19">
        <f t="shared" si="0"/>
        <v>5600000</v>
      </c>
      <c r="D25" s="19">
        <f>SUM(D26:D28)</f>
        <v>5600000</v>
      </c>
      <c r="E25" s="19">
        <f>SUM(E26:E28)</f>
        <v>0</v>
      </c>
      <c r="F25" s="19">
        <f>SUM(F26:F28)</f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</row>
    <row r="26" spans="1:251" ht="26.4" customHeight="1" x14ac:dyDescent="0.25">
      <c r="A26" s="62">
        <v>18010400</v>
      </c>
      <c r="B26" s="64" t="s">
        <v>50</v>
      </c>
      <c r="C26" s="19">
        <f t="shared" si="0"/>
        <v>2000000</v>
      </c>
      <c r="D26" s="35">
        <v>2000000</v>
      </c>
      <c r="E26" s="35">
        <v>0</v>
      </c>
      <c r="F26" s="35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</row>
    <row r="27" spans="1:251" ht="26.4" customHeight="1" x14ac:dyDescent="0.25">
      <c r="A27" s="62">
        <v>18010500</v>
      </c>
      <c r="B27" s="64" t="s">
        <v>51</v>
      </c>
      <c r="C27" s="19">
        <f t="shared" si="0"/>
        <v>2800000</v>
      </c>
      <c r="D27" s="35">
        <v>2800000</v>
      </c>
      <c r="E27" s="35">
        <v>0</v>
      </c>
      <c r="F27" s="35">
        <v>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</row>
    <row r="28" spans="1:251" ht="26.4" customHeight="1" x14ac:dyDescent="0.25">
      <c r="A28" s="62">
        <v>18010600</v>
      </c>
      <c r="B28" s="64" t="s">
        <v>52</v>
      </c>
      <c r="C28" s="19">
        <f t="shared" si="0"/>
        <v>800000</v>
      </c>
      <c r="D28" s="35">
        <v>800000</v>
      </c>
      <c r="E28" s="35">
        <v>0</v>
      </c>
      <c r="F28" s="35">
        <v>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</row>
    <row r="29" spans="1:251" x14ac:dyDescent="0.25">
      <c r="A29" s="45">
        <v>18050000</v>
      </c>
      <c r="B29" s="11" t="s">
        <v>11</v>
      </c>
      <c r="C29" s="19">
        <f t="shared" si="0"/>
        <v>30000000</v>
      </c>
      <c r="D29" s="29">
        <f>SUM(D30:D31)</f>
        <v>30000000</v>
      </c>
      <c r="E29" s="29">
        <f>SUM(E30:E31)</f>
        <v>0</v>
      </c>
      <c r="F29" s="29">
        <f>SUM(F30:F31)</f>
        <v>0</v>
      </c>
    </row>
    <row r="30" spans="1:251" x14ac:dyDescent="0.25">
      <c r="A30" s="47">
        <v>18050300</v>
      </c>
      <c r="B30" s="12" t="s">
        <v>12</v>
      </c>
      <c r="C30" s="19">
        <f t="shared" si="0"/>
        <v>1500000</v>
      </c>
      <c r="D30" s="30">
        <v>1500000</v>
      </c>
      <c r="E30" s="30">
        <v>0</v>
      </c>
      <c r="F30" s="30">
        <v>0</v>
      </c>
    </row>
    <row r="31" spans="1:251" x14ac:dyDescent="0.25">
      <c r="A31" s="47">
        <v>18050400</v>
      </c>
      <c r="B31" s="12" t="s">
        <v>13</v>
      </c>
      <c r="C31" s="19">
        <f t="shared" si="0"/>
        <v>28500000</v>
      </c>
      <c r="D31" s="30">
        <v>28500000</v>
      </c>
      <c r="E31" s="30">
        <v>0</v>
      </c>
      <c r="F31" s="30">
        <v>0</v>
      </c>
    </row>
    <row r="32" spans="1:251" x14ac:dyDescent="0.25">
      <c r="A32" s="44">
        <v>20000000</v>
      </c>
      <c r="B32" s="10" t="s">
        <v>3</v>
      </c>
      <c r="C32" s="19">
        <f t="shared" si="0"/>
        <v>3918500</v>
      </c>
      <c r="D32" s="19">
        <f t="shared" ref="D32:F33" si="1">SUM(D33)</f>
        <v>0</v>
      </c>
      <c r="E32" s="19">
        <f t="shared" si="1"/>
        <v>3918500</v>
      </c>
      <c r="F32" s="19">
        <f t="shared" si="1"/>
        <v>0</v>
      </c>
    </row>
    <row r="33" spans="1:8" ht="13.95" customHeight="1" x14ac:dyDescent="0.25">
      <c r="A33" s="48">
        <v>25000000</v>
      </c>
      <c r="B33" s="10" t="s">
        <v>4</v>
      </c>
      <c r="C33" s="19">
        <f t="shared" si="0"/>
        <v>3918500</v>
      </c>
      <c r="D33" s="29">
        <f t="shared" si="1"/>
        <v>0</v>
      </c>
      <c r="E33" s="19">
        <f t="shared" si="1"/>
        <v>3918500</v>
      </c>
      <c r="F33" s="19">
        <f t="shared" si="1"/>
        <v>0</v>
      </c>
    </row>
    <row r="34" spans="1:8" ht="24.6" customHeight="1" x14ac:dyDescent="0.25">
      <c r="A34" s="47">
        <v>25010000</v>
      </c>
      <c r="B34" s="12" t="s">
        <v>14</v>
      </c>
      <c r="C34" s="19">
        <f t="shared" si="0"/>
        <v>3918500</v>
      </c>
      <c r="D34" s="30">
        <f>SUM(D35:D36)</f>
        <v>0</v>
      </c>
      <c r="E34" s="20">
        <f>SUM(E35:E36)</f>
        <v>3918500</v>
      </c>
      <c r="F34" s="30">
        <f>SUM(F35:F36)</f>
        <v>0</v>
      </c>
    </row>
    <row r="35" spans="1:8" ht="26.4" customHeight="1" x14ac:dyDescent="0.25">
      <c r="A35" s="47">
        <v>25010100</v>
      </c>
      <c r="B35" s="12" t="s">
        <v>15</v>
      </c>
      <c r="C35" s="19">
        <f t="shared" si="0"/>
        <v>3676800</v>
      </c>
      <c r="D35" s="30">
        <v>0</v>
      </c>
      <c r="E35" s="20">
        <v>3676800</v>
      </c>
      <c r="F35" s="20">
        <v>0</v>
      </c>
    </row>
    <row r="36" spans="1:8" ht="38.25" customHeight="1" x14ac:dyDescent="0.25">
      <c r="A36" s="47">
        <v>25010300</v>
      </c>
      <c r="B36" s="12" t="s">
        <v>29</v>
      </c>
      <c r="C36" s="19">
        <f t="shared" si="0"/>
        <v>241700</v>
      </c>
      <c r="D36" s="30">
        <v>0</v>
      </c>
      <c r="E36" s="20">
        <v>241700</v>
      </c>
      <c r="F36" s="20">
        <v>0</v>
      </c>
    </row>
    <row r="37" spans="1:8" ht="21" customHeight="1" x14ac:dyDescent="0.25">
      <c r="A37" s="68">
        <v>50000000</v>
      </c>
      <c r="B37" s="10" t="s">
        <v>53</v>
      </c>
      <c r="C37" s="19">
        <f t="shared" si="0"/>
        <v>4000</v>
      </c>
      <c r="D37" s="19">
        <v>0</v>
      </c>
      <c r="E37" s="19">
        <f>SUM(E38)</f>
        <v>4000</v>
      </c>
      <c r="F37" s="19">
        <v>0</v>
      </c>
    </row>
    <row r="38" spans="1:8" ht="38.25" customHeight="1" x14ac:dyDescent="0.25">
      <c r="A38" s="69">
        <v>50110000</v>
      </c>
      <c r="B38" s="13" t="s">
        <v>54</v>
      </c>
      <c r="C38" s="19">
        <f t="shared" si="0"/>
        <v>4000</v>
      </c>
      <c r="D38" s="30">
        <v>0</v>
      </c>
      <c r="E38" s="20">
        <v>4000</v>
      </c>
      <c r="F38" s="20">
        <v>0</v>
      </c>
    </row>
    <row r="39" spans="1:8" ht="26.4" x14ac:dyDescent="0.25">
      <c r="A39" s="49"/>
      <c r="B39" s="14" t="s">
        <v>28</v>
      </c>
      <c r="C39" s="19">
        <f t="shared" ref="C39:C48" si="2">SUM(D39+E39)</f>
        <v>414122500</v>
      </c>
      <c r="D39" s="19">
        <f>SUM(D15+D32)</f>
        <v>410200000</v>
      </c>
      <c r="E39" s="19">
        <f>SUM(E32+E37)</f>
        <v>3922500</v>
      </c>
      <c r="F39" s="19">
        <f>SUM(F15+F32)</f>
        <v>0</v>
      </c>
    </row>
    <row r="40" spans="1:8" ht="25.2" customHeight="1" x14ac:dyDescent="0.25">
      <c r="A40" s="44">
        <v>40000000</v>
      </c>
      <c r="B40" s="10" t="s">
        <v>23</v>
      </c>
      <c r="C40" s="19">
        <f t="shared" si="2"/>
        <v>701244326</v>
      </c>
      <c r="D40" s="19">
        <f>SUM(D41+D44+D46)</f>
        <v>701244326</v>
      </c>
      <c r="E40" s="19">
        <f>SUM(E41)</f>
        <v>0</v>
      </c>
      <c r="F40" s="19">
        <f>SUM(F41)</f>
        <v>0</v>
      </c>
      <c r="G40" s="9"/>
    </row>
    <row r="41" spans="1:8" ht="14.4" customHeight="1" x14ac:dyDescent="0.25">
      <c r="A41" s="45">
        <v>41020000</v>
      </c>
      <c r="B41" s="11" t="s">
        <v>24</v>
      </c>
      <c r="C41" s="19">
        <f t="shared" si="2"/>
        <v>479412000</v>
      </c>
      <c r="D41" s="19">
        <f>SUM(D42:D42:D43)</f>
        <v>479412000</v>
      </c>
      <c r="E41" s="19">
        <v>0</v>
      </c>
      <c r="F41" s="19">
        <v>0</v>
      </c>
    </row>
    <row r="42" spans="1:8" ht="27.75" customHeight="1" x14ac:dyDescent="0.25">
      <c r="A42" s="50">
        <v>41020100</v>
      </c>
      <c r="B42" s="13" t="s">
        <v>21</v>
      </c>
      <c r="C42" s="19">
        <f t="shared" si="2"/>
        <v>298543900</v>
      </c>
      <c r="D42" s="20">
        <v>298543900</v>
      </c>
      <c r="E42" s="20">
        <v>0</v>
      </c>
      <c r="F42" s="20">
        <v>0</v>
      </c>
    </row>
    <row r="43" spans="1:8" s="57" customFormat="1" ht="57" customHeight="1" x14ac:dyDescent="0.25">
      <c r="A43" s="50">
        <v>41021400</v>
      </c>
      <c r="B43" s="58" t="s">
        <v>45</v>
      </c>
      <c r="C43" s="29">
        <f t="shared" si="2"/>
        <v>180868100</v>
      </c>
      <c r="D43" s="30">
        <f>150821900+30046200</f>
        <v>180868100</v>
      </c>
      <c r="E43" s="30">
        <v>0</v>
      </c>
      <c r="F43" s="30">
        <v>0</v>
      </c>
      <c r="H43" s="59"/>
    </row>
    <row r="44" spans="1:8" ht="27.75" customHeight="1" x14ac:dyDescent="0.25">
      <c r="A44" s="45">
        <v>41030000</v>
      </c>
      <c r="B44" s="11" t="s">
        <v>37</v>
      </c>
      <c r="C44" s="19">
        <f>SUM(D44+E44)</f>
        <v>219032800</v>
      </c>
      <c r="D44" s="19">
        <f>SUM(D45)</f>
        <v>219032800</v>
      </c>
      <c r="E44" s="20">
        <v>0</v>
      </c>
      <c r="F44" s="20">
        <v>0</v>
      </c>
    </row>
    <row r="45" spans="1:8" ht="27.75" customHeight="1" x14ac:dyDescent="0.25">
      <c r="A45" s="51" t="s">
        <v>38</v>
      </c>
      <c r="B45" s="39" t="s">
        <v>39</v>
      </c>
      <c r="C45" s="19">
        <f t="shared" si="2"/>
        <v>219032800</v>
      </c>
      <c r="D45" s="20">
        <v>219032800</v>
      </c>
      <c r="E45" s="20">
        <v>0</v>
      </c>
      <c r="F45" s="20">
        <v>0</v>
      </c>
    </row>
    <row r="46" spans="1:8" ht="27.75" customHeight="1" x14ac:dyDescent="0.25">
      <c r="A46" s="52" t="s">
        <v>40</v>
      </c>
      <c r="B46" s="41" t="s">
        <v>41</v>
      </c>
      <c r="C46" s="19">
        <f t="shared" si="2"/>
        <v>2799526</v>
      </c>
      <c r="D46" s="19">
        <f>SUM(D47:D48)</f>
        <v>2799526</v>
      </c>
      <c r="E46" s="19">
        <f>SUM(E47:E48)</f>
        <v>0</v>
      </c>
      <c r="F46" s="19">
        <f>SUM(F47:F48)</f>
        <v>0</v>
      </c>
    </row>
    <row r="47" spans="1:8" ht="27.75" customHeight="1" x14ac:dyDescent="0.25">
      <c r="A47" s="53" t="s">
        <v>42</v>
      </c>
      <c r="B47" s="39" t="s">
        <v>43</v>
      </c>
      <c r="C47" s="19">
        <f t="shared" si="2"/>
        <v>1734882</v>
      </c>
      <c r="D47" s="20">
        <v>1734882</v>
      </c>
      <c r="E47" s="20">
        <v>0</v>
      </c>
      <c r="F47" s="20">
        <v>0</v>
      </c>
    </row>
    <row r="48" spans="1:8" ht="39" customHeight="1" x14ac:dyDescent="0.25">
      <c r="A48" s="54">
        <v>41051200</v>
      </c>
      <c r="B48" s="39" t="s">
        <v>44</v>
      </c>
      <c r="C48" s="19">
        <f t="shared" si="2"/>
        <v>1064644</v>
      </c>
      <c r="D48" s="20">
        <v>1064644</v>
      </c>
      <c r="E48" s="20">
        <v>0</v>
      </c>
      <c r="F48" s="20">
        <v>0</v>
      </c>
    </row>
    <row r="49" spans="1:6" ht="16.2" customHeight="1" x14ac:dyDescent="0.25">
      <c r="A49" s="55"/>
      <c r="B49" s="40" t="s">
        <v>5</v>
      </c>
      <c r="C49" s="38">
        <f>SUM(D49+E49)</f>
        <v>1115366826</v>
      </c>
      <c r="D49" s="38">
        <f>SUM(D39+D40)</f>
        <v>1111444326</v>
      </c>
      <c r="E49" s="38">
        <f>SUM(E39+E40)</f>
        <v>3922500</v>
      </c>
      <c r="F49" s="38">
        <f>SUM(F39+F40)</f>
        <v>0</v>
      </c>
    </row>
    <row r="50" spans="1:6" ht="7.8" customHeight="1" x14ac:dyDescent="0.25">
      <c r="A50" s="56"/>
      <c r="B50" s="18"/>
      <c r="C50" s="25"/>
      <c r="D50" s="25"/>
      <c r="E50" s="21"/>
      <c r="F50" s="25"/>
    </row>
    <row r="51" spans="1:6" ht="13.2" hidden="1" customHeight="1" x14ac:dyDescent="0.25">
      <c r="A51" s="56"/>
      <c r="B51" s="21"/>
      <c r="C51" s="21"/>
      <c r="D51" s="21"/>
      <c r="E51" s="21"/>
      <c r="F51" s="21"/>
    </row>
    <row r="52" spans="1:6" ht="13.2" hidden="1" customHeight="1" x14ac:dyDescent="0.25">
      <c r="A52" s="56"/>
      <c r="B52" s="22"/>
      <c r="C52" s="21"/>
      <c r="D52" s="21"/>
      <c r="E52" s="21"/>
      <c r="F52" s="21"/>
    </row>
    <row r="53" spans="1:6" ht="13.2" hidden="1" customHeight="1" x14ac:dyDescent="0.25">
      <c r="A53" s="56"/>
      <c r="B53" s="21"/>
      <c r="C53" s="21"/>
      <c r="D53" s="21"/>
      <c r="E53" s="21"/>
      <c r="F53" s="21"/>
    </row>
    <row r="54" spans="1:6" ht="13.2" hidden="1" customHeight="1" x14ac:dyDescent="0.25">
      <c r="A54" s="56"/>
      <c r="B54" s="22"/>
      <c r="C54" s="21"/>
      <c r="D54" s="21"/>
      <c r="E54" s="21"/>
      <c r="F54" s="21"/>
    </row>
    <row r="55" spans="1:6" ht="30" customHeight="1" x14ac:dyDescent="0.25">
      <c r="A55" s="56"/>
      <c r="B55" s="74" t="s">
        <v>35</v>
      </c>
      <c r="C55" s="74"/>
      <c r="D55" s="24"/>
      <c r="E55" s="70" t="s">
        <v>34</v>
      </c>
      <c r="F55" s="71"/>
    </row>
    <row r="56" spans="1:6" ht="7.8" customHeight="1" x14ac:dyDescent="0.25">
      <c r="A56" s="56"/>
      <c r="B56" s="24"/>
      <c r="C56" s="24"/>
      <c r="D56" s="24"/>
      <c r="E56" s="31"/>
      <c r="F56" s="32"/>
    </row>
    <row r="57" spans="1:6" ht="13.8" x14ac:dyDescent="0.25">
      <c r="A57" s="56"/>
      <c r="B57" s="23" t="s">
        <v>30</v>
      </c>
      <c r="C57" s="24"/>
      <c r="D57" s="24"/>
      <c r="E57" s="70" t="s">
        <v>31</v>
      </c>
      <c r="F57" s="71"/>
    </row>
    <row r="58" spans="1:6" x14ac:dyDescent="0.25">
      <c r="A58" s="56"/>
      <c r="B58" s="21"/>
      <c r="C58" s="21"/>
      <c r="D58" s="21"/>
      <c r="E58" s="21"/>
      <c r="F58" s="21"/>
    </row>
    <row r="59" spans="1:6" x14ac:dyDescent="0.25">
      <c r="A59" s="56"/>
      <c r="B59" s="21"/>
      <c r="C59" s="21"/>
      <c r="D59" s="21"/>
      <c r="E59" s="21"/>
      <c r="F59" s="21"/>
    </row>
    <row r="60" spans="1:6" x14ac:dyDescent="0.25">
      <c r="D60" s="17"/>
      <c r="E60" s="17"/>
    </row>
    <row r="61" spans="1:6" x14ac:dyDescent="0.25">
      <c r="D61" s="17"/>
      <c r="E61" s="17"/>
    </row>
    <row r="62" spans="1:6" x14ac:dyDescent="0.25">
      <c r="B62" s="15"/>
      <c r="D62" s="17"/>
      <c r="E62" s="17"/>
    </row>
    <row r="63" spans="1:6" ht="10.5" customHeight="1" x14ac:dyDescent="0.25">
      <c r="C63" s="9"/>
      <c r="D63" s="17"/>
      <c r="E63" s="17"/>
    </row>
    <row r="64" spans="1:6" x14ac:dyDescent="0.25">
      <c r="D64" s="17"/>
      <c r="E64" s="17"/>
    </row>
  </sheetData>
  <mergeCells count="10">
    <mergeCell ref="E57:F57"/>
    <mergeCell ref="A7:F7"/>
    <mergeCell ref="D13:D14"/>
    <mergeCell ref="E13:F13"/>
    <mergeCell ref="B55:C55"/>
    <mergeCell ref="A9:B9"/>
    <mergeCell ref="A13:A14"/>
    <mergeCell ref="B13:B14"/>
    <mergeCell ref="C13:C14"/>
    <mergeCell ref="E55:F55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0" fitToWidth="0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2023-08-04T07:56:46Z</cp:lastPrinted>
  <dcterms:created xsi:type="dcterms:W3CDTF">2006-07-28T05:17:04Z</dcterms:created>
  <dcterms:modified xsi:type="dcterms:W3CDTF">2023-09-07T08:43:25Z</dcterms:modified>
</cp:coreProperties>
</file>