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7 сесія\7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3" i="1" l="1"/>
  <c r="D90" i="1"/>
  <c r="C90" i="1"/>
  <c r="C96" i="1"/>
  <c r="C94" i="1"/>
  <c r="F93" i="1"/>
  <c r="E93" i="1"/>
  <c r="C102" i="1"/>
  <c r="E99" i="1"/>
  <c r="C103" i="1"/>
  <c r="F70" i="1"/>
  <c r="F69" i="1"/>
  <c r="E70" i="1"/>
  <c r="E69" i="1"/>
  <c r="D27" i="1"/>
  <c r="E27" i="1"/>
  <c r="C27" i="1"/>
  <c r="F85" i="1"/>
  <c r="F84" i="1"/>
  <c r="E84" i="1"/>
  <c r="E83" i="1"/>
  <c r="C83" i="1"/>
  <c r="D99" i="1"/>
  <c r="E86" i="1"/>
  <c r="F99" i="1"/>
  <c r="F90" i="1"/>
  <c r="C104" i="1"/>
  <c r="C95" i="1"/>
  <c r="C93" i="1"/>
  <c r="E97" i="1"/>
  <c r="E90" i="1"/>
  <c r="D91" i="1"/>
  <c r="D97" i="1"/>
  <c r="C97" i="1"/>
  <c r="C91" i="1"/>
  <c r="C101" i="1"/>
  <c r="C100" i="1"/>
  <c r="C98" i="1"/>
  <c r="E74" i="1"/>
  <c r="E73" i="1"/>
  <c r="C77" i="1"/>
  <c r="F79" i="1"/>
  <c r="E79" i="1"/>
  <c r="E78" i="1"/>
  <c r="D30" i="1"/>
  <c r="D41" i="1"/>
  <c r="D44" i="1"/>
  <c r="D29" i="1"/>
  <c r="C29" i="1"/>
  <c r="E30" i="1"/>
  <c r="E29" i="1"/>
  <c r="E41" i="1"/>
  <c r="E44" i="1"/>
  <c r="D17" i="1"/>
  <c r="D22" i="1"/>
  <c r="D16" i="1"/>
  <c r="C16" i="1"/>
  <c r="D25" i="1"/>
  <c r="D24" i="1"/>
  <c r="C24" i="1"/>
  <c r="C26" i="1"/>
  <c r="C25" i="1"/>
  <c r="D55" i="1"/>
  <c r="D53" i="1"/>
  <c r="E55" i="1"/>
  <c r="C55" i="1"/>
  <c r="C57" i="1"/>
  <c r="D59" i="1"/>
  <c r="E59" i="1"/>
  <c r="C59" i="1"/>
  <c r="D64" i="1"/>
  <c r="D66" i="1"/>
  <c r="E66" i="1"/>
  <c r="C66" i="1"/>
  <c r="C60" i="1"/>
  <c r="C82" i="1"/>
  <c r="D80" i="1"/>
  <c r="D79" i="1"/>
  <c r="E64" i="1"/>
  <c r="C64" i="1"/>
  <c r="F53" i="1"/>
  <c r="F59" i="1"/>
  <c r="F64" i="1"/>
  <c r="F66" i="1"/>
  <c r="F58" i="1"/>
  <c r="F52" i="1"/>
  <c r="F74" i="1"/>
  <c r="F73" i="1"/>
  <c r="D85" i="1"/>
  <c r="D84" i="1"/>
  <c r="F87" i="1"/>
  <c r="F30" i="1"/>
  <c r="F41" i="1"/>
  <c r="F44" i="1"/>
  <c r="F29" i="1"/>
  <c r="F15" i="1"/>
  <c r="F48" i="1"/>
  <c r="F47" i="1"/>
  <c r="E48" i="1"/>
  <c r="E47" i="1"/>
  <c r="E17" i="1"/>
  <c r="E22" i="1"/>
  <c r="E16" i="1"/>
  <c r="C41" i="1"/>
  <c r="D70" i="1"/>
  <c r="D69" i="1"/>
  <c r="C69" i="1"/>
  <c r="E53" i="1"/>
  <c r="E52" i="1"/>
  <c r="E87" i="1"/>
  <c r="D87" i="1"/>
  <c r="C87" i="1"/>
  <c r="D74" i="1"/>
  <c r="D73" i="1"/>
  <c r="C73" i="1"/>
  <c r="C17" i="1"/>
  <c r="C22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C99" i="1"/>
  <c r="C74" i="1"/>
  <c r="C30" i="1"/>
  <c r="D58" i="1"/>
  <c r="C58" i="1"/>
  <c r="E89" i="1"/>
  <c r="E105" i="1"/>
  <c r="C53" i="1"/>
  <c r="D52" i="1"/>
  <c r="C52" i="1"/>
  <c r="E15" i="1"/>
  <c r="C84" i="1"/>
  <c r="C79" i="1"/>
  <c r="E85" i="1"/>
  <c r="C85" i="1"/>
  <c r="D78" i="1"/>
  <c r="D15" i="1"/>
  <c r="C15" i="1"/>
  <c r="F78" i="1"/>
  <c r="F89" i="1"/>
  <c r="F105" i="1"/>
  <c r="C78" i="1"/>
  <c r="D89" i="1"/>
  <c r="D105" i="1"/>
  <c r="C105" i="1"/>
  <c r="C89" i="1"/>
</calcChain>
</file>

<file path=xl/sharedStrings.xml><?xml version="1.0" encoding="utf-8"?>
<sst xmlns="http://schemas.openxmlformats.org/spreadsheetml/2006/main" count="111" uniqueCount="109">
  <si>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</si>
  <si>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</si>
  <si>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</si>
  <si>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</si>
  <si>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</si>
  <si>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</si>
  <si>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</si>
  <si>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</si>
  <si>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</si>
  <si>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</si>
  <si>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</si>
  <si>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</si>
  <si>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</si>
  <si>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</si>
  <si>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</si>
  <si>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</si>
  <si>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</si>
  <si>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</si>
  <si>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</si>
  <si>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</si>
  <si>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</si>
  <si>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</si>
  <si>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</si>
  <si>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</si>
  <si>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</si>
  <si>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</si>
  <si>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</si>
  <si>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</si>
  <si>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</si>
  <si>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</si>
  <si>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</si>
  <si>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</si>
  <si>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</si>
  <si>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</si>
  <si>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</si>
  <si>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</si>
  <si>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</si>
  <si>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</si>
  <si>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</si>
  <si>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</si>
  <si>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</si>
  <si>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</si>
  <si>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</si>
  <si>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</si>
  <si>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</si>
  <si>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</si>
  <si>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</si>
  <si>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</si>
  <si>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</si>
  <si>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</si>
  <si>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</si>
  <si>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</si>
  <si>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</si>
  <si>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</si>
  <si>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</si>
  <si>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</si>
  <si>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</si>
  <si>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</si>
  <si>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</si>
  <si>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</si>
  <si>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</si>
  <si>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</si>
  <si>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</si>
  <si>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</si>
  <si>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</si>
  <si>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</si>
  <si>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</si>
  <si>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</si>
  <si>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</si>
  <si>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</si>
  <si>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</si>
  <si>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</si>
  <si>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</si>
  <si>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</si>
  <si>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</si>
  <si>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</si>
  <si>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</si>
  <si>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</si>
  <si>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</si>
  <si>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</si>
  <si>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</si>
  <si>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</si>
  <si>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</si>
  <si>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</si>
  <si>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</si>
  <si>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</si>
  <si>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</si>
  <si>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</si>
  <si>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</si>
  <si>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</si>
  <si>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</si>
  <si>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</si>
  <si>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</si>
  <si>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</si>
  <si>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</si>
  <si>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</si>
  <si>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</si>
  <si>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</si>
  <si>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</si>
  <si>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</si>
  <si>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</si>
  <si>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</si>
  <si>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</si>
  <si>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</si>
  <si>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</si>
  <si>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</si>
  <si>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 рішення 7 сесії</t>
  </si>
  <si>
    <t>Запорізької області VIII скликання</t>
  </si>
  <si>
    <t>від 01.06.2021   № 6/1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</si>
</sst>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0"/>
  <sheetViews>
    <sheetView tabSelected="1" zoomScaleNormal="100" workbookViewId="0">
      <selection activeCell="I10" sqref="I10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106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107</v>
      </c>
      <c r="F4" s="3"/>
    </row>
    <row r="5" spans="1:7" x14ac:dyDescent="0.2">
      <c r="A5" s="4"/>
      <c r="B5" s="5"/>
      <c r="C5" s="9"/>
      <c r="D5" s="9"/>
      <c r="E5" s="9" t="s">
        <v>108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94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100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101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78</v>
      </c>
      <c r="C13" s="92" t="s">
        <v>79</v>
      </c>
      <c r="D13" s="92" t="s">
        <v>70</v>
      </c>
      <c r="E13" s="92" t="s">
        <v>14</v>
      </c>
      <c r="F13" s="94"/>
    </row>
    <row r="14" spans="1:7" ht="37.9" customHeight="1" x14ac:dyDescent="0.2">
      <c r="A14" s="98"/>
      <c r="B14" s="100"/>
      <c r="C14" s="101"/>
      <c r="D14" s="93"/>
      <c r="E14" s="11" t="s">
        <v>80</v>
      </c>
      <c r="F14" s="35" t="s">
        <v>17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90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98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97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55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56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99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57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33.75" x14ac:dyDescent="0.2">
      <c r="A31" s="37">
        <v>18010100</v>
      </c>
      <c r="B31" s="23" t="s">
        <v>58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33.75" x14ac:dyDescent="0.2">
      <c r="A32" s="16">
        <v>18010200</v>
      </c>
      <c r="B32" s="23" t="s">
        <v>59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33.75" x14ac:dyDescent="0.2">
      <c r="A33" s="16">
        <v>18010300</v>
      </c>
      <c r="B33" s="23" t="s">
        <v>60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33.75" x14ac:dyDescent="0.2">
      <c r="A34" s="16">
        <v>18010400</v>
      </c>
      <c r="B34" s="23" t="s">
        <v>61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18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19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20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21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62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63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29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31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32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33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34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35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36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44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45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46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47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33.75" x14ac:dyDescent="0.2">
      <c r="A54" s="16">
        <v>21010300</v>
      </c>
      <c r="B54" s="27" t="s">
        <v>54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23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33.75" x14ac:dyDescent="0.2">
      <c r="A57" s="13">
        <v>21081500</v>
      </c>
      <c r="B57" s="28" t="s">
        <v>85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37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64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82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71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65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72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38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39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24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25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26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41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42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92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91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9.5" customHeight="1" x14ac:dyDescent="0.2">
      <c r="A79" s="21">
        <v>31000000</v>
      </c>
      <c r="B79" s="29" t="s">
        <v>27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43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40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48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86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28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68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69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81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25.15" customHeight="1" x14ac:dyDescent="0.2">
      <c r="A90" s="12">
        <v>40000000</v>
      </c>
      <c r="B90" s="25" t="s">
        <v>76</v>
      </c>
      <c r="C90" s="50">
        <f t="shared" si="1"/>
        <v>401639531</v>
      </c>
      <c r="D90" s="50">
        <f>SUM(D91+H86+D93+D97+D99)</f>
        <v>324570552</v>
      </c>
      <c r="E90" s="50">
        <f>E91+E93+E97+E99</f>
        <v>77068979</v>
      </c>
      <c r="F90" s="53">
        <f>F91+F93+F99</f>
        <v>45232641</v>
      </c>
      <c r="H90" s="24"/>
    </row>
    <row r="91" spans="1:8" ht="14.45" customHeight="1" x14ac:dyDescent="0.2">
      <c r="A91" s="21">
        <v>41020000</v>
      </c>
      <c r="B91" s="26" t="s">
        <v>77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66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74</v>
      </c>
      <c r="C93" s="50">
        <f>SUM(C94:C96)</f>
        <v>301678241</v>
      </c>
      <c r="D93" s="50">
        <f>SUM(D94:D96)</f>
        <v>256445600</v>
      </c>
      <c r="E93" s="50">
        <f>SUM(E94:E95)</f>
        <v>45232641</v>
      </c>
      <c r="F93" s="50">
        <f>SUM(F94:F95)</f>
        <v>45232641</v>
      </c>
    </row>
    <row r="94" spans="1:8" ht="33.6" customHeight="1" x14ac:dyDescent="0.2">
      <c r="A94" s="16">
        <v>41031400</v>
      </c>
      <c r="B94" s="27" t="s">
        <v>104</v>
      </c>
      <c r="C94" s="50">
        <f>D94+E94</f>
        <v>45232641</v>
      </c>
      <c r="D94" s="50">
        <v>0</v>
      </c>
      <c r="E94" s="78">
        <v>45232641</v>
      </c>
      <c r="F94" s="78">
        <v>45232641</v>
      </c>
    </row>
    <row r="95" spans="1:8" ht="12" customHeight="1" x14ac:dyDescent="0.2">
      <c r="A95" s="13">
        <v>41033900</v>
      </c>
      <c r="B95" s="27" t="s">
        <v>67</v>
      </c>
      <c r="C95" s="50">
        <f>D95+E95</f>
        <v>246445600</v>
      </c>
      <c r="D95" s="56">
        <v>246445600</v>
      </c>
      <c r="E95" s="56">
        <v>0</v>
      </c>
      <c r="F95" s="57">
        <v>0</v>
      </c>
    </row>
    <row r="96" spans="1:8" ht="33.75" x14ac:dyDescent="0.2">
      <c r="A96" s="13">
        <v>41034500</v>
      </c>
      <c r="B96" s="27" t="s">
        <v>105</v>
      </c>
      <c r="C96" s="50">
        <f>D96+E96</f>
        <v>10000000</v>
      </c>
      <c r="D96" s="56">
        <v>10000000</v>
      </c>
      <c r="E96" s="56">
        <v>0</v>
      </c>
      <c r="F96" s="57">
        <v>0</v>
      </c>
    </row>
    <row r="97" spans="1:7" ht="24.6" customHeight="1" x14ac:dyDescent="0.2">
      <c r="A97" s="46">
        <v>41040000</v>
      </c>
      <c r="B97" s="45" t="s">
        <v>87</v>
      </c>
      <c r="C97" s="50">
        <f t="shared" ref="C97:C105" si="2">SUM(D97+E97)</f>
        <v>5453446</v>
      </c>
      <c r="D97" s="50">
        <f>SUM(D98)</f>
        <v>5453446</v>
      </c>
      <c r="E97" s="50">
        <f>SUM(E98)</f>
        <v>0</v>
      </c>
      <c r="F97" s="53">
        <v>0</v>
      </c>
    </row>
    <row r="98" spans="1:7" s="72" customFormat="1" ht="47.25" customHeight="1" x14ac:dyDescent="0.2">
      <c r="A98" s="75">
        <v>41040200</v>
      </c>
      <c r="B98" s="76" t="s">
        <v>88</v>
      </c>
      <c r="C98" s="77">
        <f t="shared" si="2"/>
        <v>5453446</v>
      </c>
      <c r="D98" s="78">
        <v>5453446</v>
      </c>
      <c r="E98" s="78">
        <v>0</v>
      </c>
      <c r="F98" s="79">
        <v>0</v>
      </c>
      <c r="G98" s="80"/>
    </row>
    <row r="99" spans="1:7" ht="12" customHeight="1" x14ac:dyDescent="0.2">
      <c r="A99" s="46">
        <v>41050000</v>
      </c>
      <c r="B99" s="26" t="s">
        <v>75</v>
      </c>
      <c r="C99" s="50">
        <f t="shared" si="2"/>
        <v>42165044</v>
      </c>
      <c r="D99" s="50">
        <f>SUM(D100:D104)</f>
        <v>10328706</v>
      </c>
      <c r="E99" s="50">
        <f>SUM(E100:E104)</f>
        <v>31836338</v>
      </c>
      <c r="F99" s="53">
        <f>SUM(F100:F101)</f>
        <v>0</v>
      </c>
    </row>
    <row r="100" spans="1:7" s="73" customFormat="1" ht="24.6" customHeight="1" x14ac:dyDescent="0.2">
      <c r="A100" s="81">
        <v>41051000</v>
      </c>
      <c r="B100" s="28" t="s">
        <v>84</v>
      </c>
      <c r="C100" s="51">
        <f t="shared" si="2"/>
        <v>3774641</v>
      </c>
      <c r="D100" s="58">
        <v>3774641</v>
      </c>
      <c r="E100" s="58">
        <v>0</v>
      </c>
      <c r="F100" s="59">
        <v>0</v>
      </c>
    </row>
    <row r="101" spans="1:7" s="73" customFormat="1" ht="36" customHeight="1" x14ac:dyDescent="0.2">
      <c r="A101" s="81">
        <v>41051200</v>
      </c>
      <c r="B101" s="28" t="s">
        <v>83</v>
      </c>
      <c r="C101" s="51">
        <f t="shared" si="2"/>
        <v>2482334</v>
      </c>
      <c r="D101" s="58">
        <v>2482334</v>
      </c>
      <c r="E101" s="58">
        <v>0</v>
      </c>
      <c r="F101" s="59">
        <v>0</v>
      </c>
    </row>
    <row r="102" spans="1:7" s="73" customFormat="1" ht="36" customHeight="1" x14ac:dyDescent="0.2">
      <c r="A102" s="82">
        <v>41051700</v>
      </c>
      <c r="B102" s="28" t="s">
        <v>103</v>
      </c>
      <c r="C102" s="51">
        <f t="shared" si="2"/>
        <v>122923</v>
      </c>
      <c r="D102" s="89">
        <v>122923</v>
      </c>
      <c r="E102" s="89">
        <v>0</v>
      </c>
      <c r="F102" s="90">
        <v>0</v>
      </c>
    </row>
    <row r="103" spans="1:7" s="73" customFormat="1" ht="25.9" customHeight="1" x14ac:dyDescent="0.2">
      <c r="A103" s="82">
        <v>41053600</v>
      </c>
      <c r="B103" s="28" t="s">
        <v>102</v>
      </c>
      <c r="C103" s="51">
        <f t="shared" si="2"/>
        <v>31836338</v>
      </c>
      <c r="D103" s="89">
        <v>0</v>
      </c>
      <c r="E103" s="89">
        <v>31836338</v>
      </c>
      <c r="F103" s="90">
        <v>0</v>
      </c>
    </row>
    <row r="104" spans="1:7" s="73" customFormat="1" ht="38.450000000000003" customHeight="1" x14ac:dyDescent="0.2">
      <c r="A104" s="82">
        <v>41055000</v>
      </c>
      <c r="B104" s="27" t="s">
        <v>93</v>
      </c>
      <c r="C104" s="50">
        <f t="shared" si="2"/>
        <v>3948808</v>
      </c>
      <c r="D104" s="83">
        <v>3948808</v>
      </c>
      <c r="E104" s="83">
        <v>0</v>
      </c>
      <c r="F104" s="84">
        <v>0</v>
      </c>
      <c r="G104" s="1"/>
    </row>
    <row r="105" spans="1:7" ht="16.149999999999999" customHeight="1" thickBot="1" x14ac:dyDescent="0.25">
      <c r="A105" s="66"/>
      <c r="B105" s="61" t="s">
        <v>12</v>
      </c>
      <c r="C105" s="67">
        <f t="shared" si="2"/>
        <v>1172166389</v>
      </c>
      <c r="D105" s="67">
        <f>SUM(D89+D90)</f>
        <v>1064570552</v>
      </c>
      <c r="E105" s="67">
        <f>SUM(E89+E90)</f>
        <v>107595837</v>
      </c>
      <c r="F105" s="68">
        <f>SUM(F89+F90)</f>
        <v>47732641</v>
      </c>
      <c r="G105" s="69"/>
    </row>
    <row r="106" spans="1:7" ht="21.75" customHeight="1" x14ac:dyDescent="0.2">
      <c r="A106" s="62"/>
      <c r="B106" s="49"/>
      <c r="C106" s="70"/>
      <c r="D106" s="70"/>
      <c r="E106" s="62"/>
      <c r="F106" s="70"/>
      <c r="G106" s="70"/>
    </row>
    <row r="107" spans="1:7" ht="13.15" hidden="1" customHeight="1" x14ac:dyDescent="0.2">
      <c r="A107" s="62"/>
      <c r="B107" s="62"/>
      <c r="C107" s="62"/>
      <c r="D107" s="62"/>
      <c r="E107" s="62"/>
      <c r="F107" s="62"/>
      <c r="G107" s="62"/>
    </row>
    <row r="108" spans="1:7" ht="13.15" hidden="1" customHeight="1" x14ac:dyDescent="0.2">
      <c r="A108" s="62"/>
      <c r="B108" s="63"/>
      <c r="C108" s="62"/>
      <c r="D108" s="62"/>
      <c r="E108" s="62"/>
      <c r="F108" s="62"/>
      <c r="G108" s="62"/>
    </row>
    <row r="109" spans="1:7" ht="13.15" hidden="1" customHeight="1" x14ac:dyDescent="0.2">
      <c r="A109" s="62"/>
      <c r="B109" s="62"/>
      <c r="C109" s="62"/>
      <c r="D109" s="62"/>
      <c r="E109" s="62"/>
      <c r="F109" s="62"/>
      <c r="G109" s="62"/>
    </row>
    <row r="110" spans="1:7" ht="13.15" hidden="1" customHeight="1" x14ac:dyDescent="0.2">
      <c r="A110" s="62"/>
      <c r="B110" s="63"/>
      <c r="C110" s="62"/>
      <c r="D110" s="62"/>
      <c r="E110" s="62"/>
      <c r="F110" s="62"/>
      <c r="G110" s="62"/>
    </row>
    <row r="111" spans="1:7" ht="30" customHeight="1" x14ac:dyDescent="0.25">
      <c r="A111" s="62"/>
      <c r="B111" s="95" t="s">
        <v>73</v>
      </c>
      <c r="C111" s="95"/>
      <c r="D111" s="65"/>
      <c r="E111" s="65" t="s">
        <v>89</v>
      </c>
      <c r="F111" s="62"/>
      <c r="G111" s="62"/>
    </row>
    <row r="112" spans="1:7" ht="15" x14ac:dyDescent="0.25">
      <c r="A112" s="62"/>
      <c r="B112" s="65"/>
      <c r="C112" s="65"/>
      <c r="D112" s="65"/>
      <c r="E112" s="65"/>
      <c r="F112" s="62"/>
      <c r="G112" s="62"/>
    </row>
    <row r="113" spans="1:7" ht="15" x14ac:dyDescent="0.25">
      <c r="A113" s="62"/>
      <c r="B113" s="64" t="s">
        <v>95</v>
      </c>
      <c r="C113" s="65"/>
      <c r="D113" s="65"/>
      <c r="E113" s="65" t="s">
        <v>96</v>
      </c>
      <c r="F113" s="62"/>
      <c r="G113" s="71"/>
    </row>
    <row r="114" spans="1:7" x14ac:dyDescent="0.2">
      <c r="A114" s="62"/>
      <c r="B114" s="62"/>
      <c r="C114" s="62"/>
      <c r="D114" s="62"/>
      <c r="E114" s="62"/>
      <c r="F114" s="62"/>
      <c r="G114" s="62"/>
    </row>
    <row r="115" spans="1:7" x14ac:dyDescent="0.2">
      <c r="A115" s="62"/>
      <c r="B115" s="62"/>
      <c r="C115" s="62"/>
      <c r="D115" s="62"/>
      <c r="E115" s="62"/>
      <c r="F115" s="62"/>
      <c r="G115" s="62"/>
    </row>
    <row r="116" spans="1:7" x14ac:dyDescent="0.2">
      <c r="D116" s="44"/>
      <c r="E116" s="44"/>
    </row>
    <row r="117" spans="1:7" x14ac:dyDescent="0.2">
      <c r="D117" s="44"/>
      <c r="E117" s="44"/>
    </row>
    <row r="118" spans="1:7" x14ac:dyDescent="0.2">
      <c r="B118" s="42"/>
      <c r="D118" s="44"/>
      <c r="E118" s="44"/>
    </row>
    <row r="119" spans="1:7" ht="10.5" customHeight="1" x14ac:dyDescent="0.2">
      <c r="C119" s="24"/>
      <c r="D119" s="44"/>
      <c r="E119" s="44"/>
    </row>
    <row r="120" spans="1:7" x14ac:dyDescent="0.2">
      <c r="D120" s="44"/>
      <c r="E120" s="44"/>
    </row>
  </sheetData>
  <mergeCells count="8">
    <mergeCell ref="A7:F7"/>
    <mergeCell ref="D13:D14"/>
    <mergeCell ref="E13:F13"/>
    <mergeCell ref="B111:C111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2021-03-15T08:58:10Z</cp:lastPrinted>
  <dcterms:created xsi:type="dcterms:W3CDTF">2006-07-28T05:17:04Z</dcterms:created>
  <dcterms:modified xsi:type="dcterms:W3CDTF">2021-08-04T11:18:19Z</dcterms:modified>
</cp:coreProperties>
</file>