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август\26.08.2021\фінансові питання\прогноз бюджету\"/>
    </mc:Choice>
  </mc:AlternateContent>
  <bookViews>
    <workbookView xWindow="0" yWindow="0" windowWidth="20490" windowHeight="762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25" i="1" l="1"/>
  <c r="D24" i="1"/>
  <c r="D20" i="1"/>
  <c r="C10" i="1"/>
  <c r="C15" i="1"/>
  <c r="G20" i="1"/>
  <c r="F20" i="1"/>
  <c r="E20" i="1"/>
  <c r="C20" i="1"/>
  <c r="E22" i="1"/>
  <c r="E31" i="1"/>
  <c r="F22" i="1"/>
  <c r="F31" i="1"/>
  <c r="G22" i="1"/>
  <c r="G31" i="1"/>
  <c r="C22" i="1"/>
  <c r="C31" i="1"/>
  <c r="D22" i="1"/>
  <c r="D31" i="1"/>
</calcChain>
</file>

<file path=xl/sharedStrings.xml><?xml version="1.0" encoding="utf-8"?>
<sst xmlns="http://schemas.openxmlformats.org/spreadsheetml/2006/main" count="62" uniqueCount="53">
  <si>
    <t>Показники бюджету розвитку</t>
  </si>
  <si>
    <t xml:space="preserve"> (код бюджету)</t>
  </si>
  <si>
    <t xml:space="preserve"> (грн)</t>
  </si>
  <si>
    <t>№ з/п</t>
  </si>
  <si>
    <t>Найменування показника</t>
  </si>
  <si>
    <t>(звіт)</t>
  </si>
  <si>
    <t>(затверджено)</t>
  </si>
  <si>
    <t>(план)</t>
  </si>
  <si>
    <t>І. Надходження бюджету розвитку</t>
  </si>
  <si>
    <t>1.</t>
  </si>
  <si>
    <t>Кошти, що надходять до бюджету розвитку</t>
  </si>
  <si>
    <t>2.</t>
  </si>
  <si>
    <t>Кошти, що передаються із загального фонду бюджету, у тому числі:</t>
  </si>
  <si>
    <t>доходи бюджету</t>
  </si>
  <si>
    <t>трансферти з державного бюджету</t>
  </si>
  <si>
    <t>трансферти з місцевих бюджетів</t>
  </si>
  <si>
    <t>3.</t>
  </si>
  <si>
    <t>4.</t>
  </si>
  <si>
    <t>Капітальні трансферти (субвенції) з інших бюджетів, у тому числі:</t>
  </si>
  <si>
    <t xml:space="preserve">5. </t>
  </si>
  <si>
    <t>Місцеві запозичення</t>
  </si>
  <si>
    <t>6.</t>
  </si>
  <si>
    <t>Інші надходження бюджету розвитку</t>
  </si>
  <si>
    <t>УСЬОГО за розділом І</t>
  </si>
  <si>
    <t>ІІ. Витрати бюджету розвитку</t>
  </si>
  <si>
    <t>Капітальні видатки бюджету розвитку, у тому числі:</t>
  </si>
  <si>
    <t>на виконання інвестиційних проектів</t>
  </si>
  <si>
    <t>капітальні трансферти (субвенції) іншим бюджетам</t>
  </si>
  <si>
    <t>інші капітальні видатки</t>
  </si>
  <si>
    <t xml:space="preserve">Внески до статутного капіталу суб’єктів господарювання  </t>
  </si>
  <si>
    <t>Погашення місцевого боргу</t>
  </si>
  <si>
    <t xml:space="preserve">Платежі, пов’язані з виконанням гарантійних зобов’язань Автономної Республіки Крим, обласної ради чи територіальної громади міста  </t>
  </si>
  <si>
    <t>5.</t>
  </si>
  <si>
    <t>Розроблення містобудівної документації</t>
  </si>
  <si>
    <t>Інші видатки бюджету розвитку</t>
  </si>
  <si>
    <t>УСЬОГО за розділом ІІ</t>
  </si>
  <si>
    <t>2.1</t>
  </si>
  <si>
    <t>2.2</t>
  </si>
  <si>
    <t>2.3</t>
  </si>
  <si>
    <t>4.1</t>
  </si>
  <si>
    <t>4.2</t>
  </si>
  <si>
    <t>1.1</t>
  </si>
  <si>
    <t>1.2</t>
  </si>
  <si>
    <t>1.3</t>
  </si>
  <si>
    <t>2021 рік (затверджено)</t>
  </si>
  <si>
    <t>2022 рік                           (план)</t>
  </si>
  <si>
    <t>2023 рік                                          (план)</t>
  </si>
  <si>
    <t>2024 рік                                          (план)</t>
  </si>
  <si>
    <t>2020 рік                           (звіт)</t>
  </si>
  <si>
    <t>Кошти від повернення кредитів, надані з бюджету, та відсотки, сплачені за користування ними</t>
  </si>
  <si>
    <t>Додаток 9                                                                                              до Прогнозу бюджету Мелітопольської міської територіальної громади на 2022-2024 роки</t>
  </si>
  <si>
    <t>Начальник фінансового управління</t>
  </si>
  <si>
    <t>Яна ЧАБАН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</si>
</sst>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0" borderId="0" xfId="0" applyNumberFormat="1" applyFont="1" applyAlignment="1">
      <alignment horizontal="justify"/>
    </xf>
    <xf numFmtId="49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0" fillId="0" borderId="0" xfId="0" applyNumberFormat="1" applyFont="1"/>
    <xf numFmtId="0" fontId="0" fillId="0" borderId="0" xfId="0" applyFont="1"/>
    <xf numFmtId="0" fontId="9" fillId="0" borderId="0" xfId="0" applyFont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pane xSplit="2" ySplit="8" topLeftCell="C28" activePane="bottomRight" state="frozen"/>
      <selection pane="topRight" activeCell="C1" sqref="C1"/>
      <selection pane="bottomLeft" activeCell="A12" sqref="A12"/>
      <selection pane="bottomRight" activeCell="D26" sqref="D26"/>
    </sheetView>
  </sheetViews>
  <sheetFormatPr defaultColWidth="8.85546875" defaultRowHeight="12.75" x14ac:dyDescent="0.2"/>
  <cols>
    <col min="1" max="1" width="9.140625" style="9" customWidth="1"/>
    <col min="2" max="2" width="36.85546875" style="10" customWidth="1"/>
    <col min="3" max="3" width="19" style="10" customWidth="1"/>
    <col min="4" max="4" width="18.85546875" style="10" customWidth="1"/>
    <col min="5" max="5" width="17.140625" style="10" customWidth="1"/>
    <col min="6" max="6" width="21" style="10" customWidth="1"/>
    <col min="7" max="7" width="17.7109375" style="10" customWidth="1"/>
    <col min="8" max="16384" width="8.85546875" style="10"/>
  </cols>
  <sheetData>
    <row r="1" spans="1:7" ht="51.6" customHeight="1" x14ac:dyDescent="0.2">
      <c r="E1" s="12" t="s">
        <v>50</v>
      </c>
      <c r="F1" s="13"/>
      <c r="G1" s="13"/>
    </row>
    <row r="2" spans="1:7" ht="30.6" customHeight="1" x14ac:dyDescent="0.3">
      <c r="A2" s="16" t="s">
        <v>0</v>
      </c>
      <c r="B2" s="16"/>
      <c r="C2" s="16"/>
      <c r="D2" s="16"/>
      <c r="E2" s="16"/>
      <c r="F2" s="16"/>
      <c r="G2" s="16"/>
    </row>
    <row r="3" spans="1:7" ht="18.75" x14ac:dyDescent="0.3">
      <c r="A3" s="17">
        <v>8568000000</v>
      </c>
      <c r="B3" s="17"/>
      <c r="C3" s="17"/>
      <c r="D3" s="17"/>
      <c r="E3" s="17"/>
      <c r="F3" s="17"/>
      <c r="G3" s="17"/>
    </row>
    <row r="4" spans="1:7" ht="15.75" x14ac:dyDescent="0.25">
      <c r="A4" s="18" t="s">
        <v>1</v>
      </c>
      <c r="B4" s="18"/>
      <c r="C4" s="18"/>
      <c r="D4" s="18"/>
      <c r="E4" s="18"/>
      <c r="F4" s="18"/>
      <c r="G4" s="18"/>
    </row>
    <row r="5" spans="1:7" ht="15.75" x14ac:dyDescent="0.25">
      <c r="A5" s="19" t="s">
        <v>2</v>
      </c>
      <c r="B5" s="19"/>
      <c r="C5" s="19"/>
      <c r="D5" s="19"/>
      <c r="E5" s="19"/>
      <c r="F5" s="19"/>
      <c r="G5" s="19"/>
    </row>
    <row r="6" spans="1:7" ht="27" customHeight="1" x14ac:dyDescent="0.2">
      <c r="A6" s="20" t="s">
        <v>3</v>
      </c>
      <c r="B6" s="21" t="s">
        <v>4</v>
      </c>
      <c r="C6" s="3" t="s">
        <v>48</v>
      </c>
      <c r="D6" s="3" t="s">
        <v>44</v>
      </c>
      <c r="E6" s="3" t="s">
        <v>45</v>
      </c>
      <c r="F6" s="3" t="s">
        <v>46</v>
      </c>
      <c r="G6" s="3" t="s">
        <v>47</v>
      </c>
    </row>
    <row r="7" spans="1:7" hidden="1" x14ac:dyDescent="0.2">
      <c r="A7" s="20"/>
      <c r="B7" s="21"/>
      <c r="C7" s="3" t="s">
        <v>5</v>
      </c>
      <c r="D7" s="3" t="s">
        <v>6</v>
      </c>
      <c r="E7" s="3" t="s">
        <v>7</v>
      </c>
      <c r="F7" s="3" t="s">
        <v>7</v>
      </c>
      <c r="G7" s="3" t="s">
        <v>7</v>
      </c>
    </row>
    <row r="8" spans="1:7" ht="18.75" x14ac:dyDescent="0.2">
      <c r="A8" s="15" t="s">
        <v>8</v>
      </c>
      <c r="B8" s="15"/>
      <c r="C8" s="15"/>
      <c r="D8" s="15"/>
      <c r="E8" s="15"/>
      <c r="F8" s="15"/>
      <c r="G8" s="15"/>
    </row>
    <row r="9" spans="1:7" ht="37.5" x14ac:dyDescent="0.3">
      <c r="A9" s="4" t="s">
        <v>9</v>
      </c>
      <c r="B9" s="5" t="s">
        <v>10</v>
      </c>
      <c r="C9" s="6">
        <v>12649400</v>
      </c>
      <c r="D9" s="6">
        <v>2500000</v>
      </c>
      <c r="E9" s="6">
        <v>8500000</v>
      </c>
      <c r="F9" s="6">
        <v>9900000</v>
      </c>
      <c r="G9" s="6">
        <v>11500000</v>
      </c>
    </row>
    <row r="10" spans="1:7" ht="56.25" x14ac:dyDescent="0.3">
      <c r="A10" s="4" t="s">
        <v>11</v>
      </c>
      <c r="B10" s="5" t="s">
        <v>12</v>
      </c>
      <c r="C10" s="6">
        <f>SUM(C11:C13)</f>
        <v>141463489</v>
      </c>
      <c r="D10" s="6">
        <v>215368785</v>
      </c>
      <c r="E10" s="6">
        <v>200827300</v>
      </c>
      <c r="F10" s="6">
        <v>249151500</v>
      </c>
      <c r="G10" s="6">
        <v>280346200</v>
      </c>
    </row>
    <row r="11" spans="1:7" ht="18.75" x14ac:dyDescent="0.3">
      <c r="A11" s="4" t="s">
        <v>36</v>
      </c>
      <c r="B11" s="5" t="s">
        <v>13</v>
      </c>
      <c r="C11" s="6">
        <v>117227187</v>
      </c>
      <c r="D11" s="6">
        <v>115744753</v>
      </c>
      <c r="E11" s="6">
        <v>200827300</v>
      </c>
      <c r="F11" s="6">
        <v>249151500</v>
      </c>
      <c r="G11" s="6">
        <v>280346200</v>
      </c>
    </row>
    <row r="12" spans="1:7" ht="37.5" x14ac:dyDescent="0.3">
      <c r="A12" s="4" t="s">
        <v>37</v>
      </c>
      <c r="B12" s="5" t="s">
        <v>14</v>
      </c>
      <c r="C12" s="6">
        <v>23749951</v>
      </c>
      <c r="D12" s="6">
        <v>99624032</v>
      </c>
      <c r="E12" s="8"/>
      <c r="F12" s="8"/>
      <c r="G12" s="8"/>
    </row>
    <row r="13" spans="1:7" ht="37.5" x14ac:dyDescent="0.3">
      <c r="A13" s="4" t="s">
        <v>38</v>
      </c>
      <c r="B13" s="5" t="s">
        <v>15</v>
      </c>
      <c r="C13" s="6">
        <v>486351</v>
      </c>
      <c r="D13" s="6"/>
      <c r="E13" s="8"/>
      <c r="F13" s="8"/>
      <c r="G13" s="8"/>
    </row>
    <row r="14" spans="1:7" ht="57" customHeight="1" x14ac:dyDescent="0.3">
      <c r="A14" s="4" t="s">
        <v>16</v>
      </c>
      <c r="B14" s="5" t="s">
        <v>49</v>
      </c>
      <c r="C14" s="6">
        <v>3760000</v>
      </c>
      <c r="D14" s="6">
        <v>1377500</v>
      </c>
      <c r="E14" s="7">
        <v>0</v>
      </c>
      <c r="F14" s="7">
        <v>0</v>
      </c>
      <c r="G14" s="7">
        <v>0</v>
      </c>
    </row>
    <row r="15" spans="1:7" ht="56.25" x14ac:dyDescent="0.3">
      <c r="A15" s="4" t="s">
        <v>17</v>
      </c>
      <c r="B15" s="5" t="s">
        <v>18</v>
      </c>
      <c r="C15" s="6">
        <f>SUM(C16:C17)</f>
        <v>258057830</v>
      </c>
      <c r="D15" s="6">
        <v>45232641</v>
      </c>
      <c r="E15" s="6"/>
      <c r="F15" s="6"/>
      <c r="G15" s="6"/>
    </row>
    <row r="16" spans="1:7" ht="37.5" x14ac:dyDescent="0.3">
      <c r="A16" s="4" t="s">
        <v>39</v>
      </c>
      <c r="B16" s="5" t="s">
        <v>14</v>
      </c>
      <c r="C16" s="6">
        <v>251838826</v>
      </c>
      <c r="D16" s="6">
        <v>45232641</v>
      </c>
      <c r="E16" s="6"/>
      <c r="F16" s="6"/>
      <c r="G16" s="6"/>
    </row>
    <row r="17" spans="1:7" ht="37.5" x14ac:dyDescent="0.3">
      <c r="A17" s="4" t="s">
        <v>40</v>
      </c>
      <c r="B17" s="5" t="s">
        <v>15</v>
      </c>
      <c r="C17" s="6">
        <v>6219004</v>
      </c>
      <c r="D17" s="6">
        <v>0</v>
      </c>
      <c r="E17" s="6"/>
      <c r="F17" s="6"/>
      <c r="G17" s="6"/>
    </row>
    <row r="18" spans="1:7" ht="18.75" x14ac:dyDescent="0.3">
      <c r="A18" s="4" t="s">
        <v>19</v>
      </c>
      <c r="B18" s="5" t="s">
        <v>20</v>
      </c>
      <c r="C18" s="6">
        <v>74607441</v>
      </c>
      <c r="D18" s="6">
        <v>99298671</v>
      </c>
      <c r="E18" s="6">
        <v>50000000</v>
      </c>
      <c r="F18" s="6">
        <v>50000000</v>
      </c>
      <c r="G18" s="6">
        <v>50000000</v>
      </c>
    </row>
    <row r="19" spans="1:7" ht="37.5" x14ac:dyDescent="0.3">
      <c r="A19" s="4" t="s">
        <v>21</v>
      </c>
      <c r="B19" s="5" t="s">
        <v>22</v>
      </c>
      <c r="C19" s="6"/>
      <c r="D19" s="6">
        <v>4605492</v>
      </c>
      <c r="E19" s="6"/>
      <c r="F19" s="6"/>
      <c r="G19" s="6"/>
    </row>
    <row r="20" spans="1:7" ht="18.75" x14ac:dyDescent="0.3">
      <c r="A20" s="4"/>
      <c r="B20" s="5" t="s">
        <v>23</v>
      </c>
      <c r="C20" s="7">
        <f>SUM(C9+C10+C14+C15+C18+C19)</f>
        <v>490538160</v>
      </c>
      <c r="D20" s="7">
        <f>SUM(D9+D10+D14+D15+D18+D19)</f>
        <v>368383089</v>
      </c>
      <c r="E20" s="7">
        <f>SUM(E9+E10+E14+E15+E18+E19)</f>
        <v>259327300</v>
      </c>
      <c r="F20" s="7">
        <f>SUM(F9+F10+F14+F15+F18+F19)</f>
        <v>309051500</v>
      </c>
      <c r="G20" s="7">
        <f>SUM(G9+G10+G14+G15+G18+G19)</f>
        <v>341846200</v>
      </c>
    </row>
    <row r="21" spans="1:7" ht="18.75" x14ac:dyDescent="0.2">
      <c r="A21" s="15" t="s">
        <v>24</v>
      </c>
      <c r="B21" s="15"/>
      <c r="C21" s="15"/>
      <c r="D21" s="15"/>
      <c r="E21" s="15"/>
      <c r="F21" s="15"/>
      <c r="G21" s="15"/>
    </row>
    <row r="22" spans="1:7" ht="37.5" x14ac:dyDescent="0.3">
      <c r="A22" s="4" t="s">
        <v>9</v>
      </c>
      <c r="B22" s="5" t="s">
        <v>25</v>
      </c>
      <c r="C22" s="7">
        <f>C23+C24+C25</f>
        <v>475408754</v>
      </c>
      <c r="D22" s="7">
        <f>D23+D24+D25</f>
        <v>327603589</v>
      </c>
      <c r="E22" s="7">
        <f>E23+E24+E25</f>
        <v>216631955</v>
      </c>
      <c r="F22" s="7">
        <f>F23+F24+F25</f>
        <v>257506815</v>
      </c>
      <c r="G22" s="7">
        <f>G23+G24+G25</f>
        <v>274574691</v>
      </c>
    </row>
    <row r="23" spans="1:7" ht="37.5" x14ac:dyDescent="0.3">
      <c r="A23" s="4" t="s">
        <v>41</v>
      </c>
      <c r="B23" s="5" t="s">
        <v>26</v>
      </c>
      <c r="C23" s="7">
        <v>386417778</v>
      </c>
      <c r="D23" s="7">
        <v>258603339</v>
      </c>
      <c r="E23" s="7">
        <v>147937964</v>
      </c>
      <c r="F23" s="7">
        <v>196735208</v>
      </c>
      <c r="G23" s="7">
        <v>210049640</v>
      </c>
    </row>
    <row r="24" spans="1:7" ht="37.5" x14ac:dyDescent="0.3">
      <c r="A24" s="4" t="s">
        <v>42</v>
      </c>
      <c r="B24" s="5" t="s">
        <v>27</v>
      </c>
      <c r="C24" s="7">
        <v>1198858</v>
      </c>
      <c r="D24" s="7">
        <f>1266000+1610621</f>
        <v>2876621</v>
      </c>
      <c r="E24" s="7">
        <v>0</v>
      </c>
      <c r="F24" s="7">
        <v>0</v>
      </c>
      <c r="G24" s="7">
        <v>0</v>
      </c>
    </row>
    <row r="25" spans="1:7" ht="18.75" x14ac:dyDescent="0.3">
      <c r="A25" s="4" t="s">
        <v>43</v>
      </c>
      <c r="B25" s="5" t="s">
        <v>28</v>
      </c>
      <c r="C25" s="7">
        <v>87792118</v>
      </c>
      <c r="D25" s="7">
        <f>67734250-1610621</f>
        <v>66123629</v>
      </c>
      <c r="E25" s="7">
        <v>68693991</v>
      </c>
      <c r="F25" s="7">
        <v>60771607</v>
      </c>
      <c r="G25" s="7">
        <v>64525051</v>
      </c>
    </row>
    <row r="26" spans="1:7" ht="56.25" x14ac:dyDescent="0.3">
      <c r="A26" s="4" t="s">
        <v>11</v>
      </c>
      <c r="B26" s="5" t="s">
        <v>29</v>
      </c>
      <c r="C26" s="7">
        <v>3012406</v>
      </c>
      <c r="D26" s="7">
        <v>2579500</v>
      </c>
      <c r="E26" s="7">
        <v>0</v>
      </c>
      <c r="F26" s="7">
        <v>0</v>
      </c>
      <c r="G26" s="7">
        <v>0</v>
      </c>
    </row>
    <row r="27" spans="1:7" ht="18.75" x14ac:dyDescent="0.3">
      <c r="A27" s="4" t="s">
        <v>16</v>
      </c>
      <c r="B27" s="5" t="s">
        <v>30</v>
      </c>
      <c r="C27" s="7">
        <v>12117000</v>
      </c>
      <c r="D27" s="7">
        <v>38200000</v>
      </c>
      <c r="E27" s="7">
        <v>42695345</v>
      </c>
      <c r="F27" s="7">
        <v>51544685</v>
      </c>
      <c r="G27" s="7">
        <v>67271509</v>
      </c>
    </row>
    <row r="28" spans="1:7" ht="112.5" x14ac:dyDescent="0.3">
      <c r="A28" s="4" t="s">
        <v>17</v>
      </c>
      <c r="B28" s="5" t="s">
        <v>31</v>
      </c>
      <c r="C28" s="7"/>
      <c r="D28" s="7"/>
      <c r="E28" s="7"/>
      <c r="F28" s="7"/>
      <c r="G28" s="7"/>
    </row>
    <row r="29" spans="1:7" ht="37.5" x14ac:dyDescent="0.3">
      <c r="A29" s="4" t="s">
        <v>32</v>
      </c>
      <c r="B29" s="5" t="s">
        <v>33</v>
      </c>
      <c r="C29" s="7"/>
      <c r="D29" s="7"/>
      <c r="E29" s="7"/>
      <c r="F29" s="7"/>
      <c r="G29" s="7"/>
    </row>
    <row r="30" spans="1:7" ht="37.5" x14ac:dyDescent="0.3">
      <c r="A30" s="4" t="s">
        <v>21</v>
      </c>
      <c r="B30" s="5" t="s">
        <v>34</v>
      </c>
      <c r="C30" s="7"/>
      <c r="D30" s="7"/>
      <c r="E30" s="7"/>
      <c r="F30" s="7"/>
      <c r="G30" s="7"/>
    </row>
    <row r="31" spans="1:7" ht="18.75" x14ac:dyDescent="0.3">
      <c r="A31" s="4"/>
      <c r="B31" s="5" t="s">
        <v>35</v>
      </c>
      <c r="C31" s="7">
        <f>C22+C26+C27+C28+C29+C30</f>
        <v>490538160</v>
      </c>
      <c r="D31" s="7">
        <f>D22+D26+D27+D28+D29+D30</f>
        <v>368383089</v>
      </c>
      <c r="E31" s="7">
        <f>E22+E26+E27+E28+E29+E30</f>
        <v>259327300</v>
      </c>
      <c r="F31" s="7">
        <f>F22+F26+F27+F28+F29+F30</f>
        <v>309051500</v>
      </c>
      <c r="G31" s="7">
        <f>G22+G26+G27+G28+G29+G30</f>
        <v>341846200</v>
      </c>
    </row>
    <row r="32" spans="1:7" ht="18.75" x14ac:dyDescent="0.3">
      <c r="A32" s="1"/>
    </row>
    <row r="33" spans="1:6" ht="18.75" x14ac:dyDescent="0.3">
      <c r="A33" s="1"/>
    </row>
    <row r="34" spans="1:6" customFormat="1" ht="18.75" x14ac:dyDescent="0.3">
      <c r="A34" s="14" t="s">
        <v>51</v>
      </c>
      <c r="B34" s="14"/>
      <c r="F34" s="11" t="s">
        <v>52</v>
      </c>
    </row>
    <row r="35" spans="1:6" ht="18.75" x14ac:dyDescent="0.3">
      <c r="A35" s="1"/>
    </row>
    <row r="36" spans="1:6" ht="15" x14ac:dyDescent="0.25">
      <c r="A36" s="2"/>
    </row>
  </sheetData>
  <mergeCells count="10">
    <mergeCell ref="E1:G1"/>
    <mergeCell ref="A34:B34"/>
    <mergeCell ref="A8:G8"/>
    <mergeCell ref="A21:G21"/>
    <mergeCell ref="A2:G2"/>
    <mergeCell ref="A3:G3"/>
    <mergeCell ref="A4:G4"/>
    <mergeCell ref="A5:G5"/>
    <mergeCell ref="A6:A7"/>
    <mergeCell ref="B6:B7"/>
  </mergeCells>
  <phoneticPr fontId="7" type="noConversion"/>
  <pageMargins left="0.24" right="0.16" top="0.2" bottom="0.2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Dzugan</dc:creator>
  <cp:lastModifiedBy>Пользователь Windows</cp:lastModifiedBy>
  <cp:lastPrinted>2021-08-12T07:55:37Z</cp:lastPrinted>
  <dcterms:created xsi:type="dcterms:W3CDTF">2021-08-06T10:59:35Z</dcterms:created>
  <dcterms:modified xsi:type="dcterms:W3CDTF">2021-08-16T06:27:32Z</dcterms:modified>
</cp:coreProperties>
</file>