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ВИКОНАВЧИЙ КОМІТЕТ\ЗАСІДАННЯ ВИКОНКОМУ\май\20.05.2021\20.05.2021.1\"/>
    </mc:Choice>
  </mc:AlternateContent>
  <bookViews>
    <workbookView xWindow="0" yWindow="0" windowWidth="20490" windowHeight="7620"/>
  </bookViews>
  <sheets>
    <sheet name="Лист3" sheetId="3" r:id="rId1"/>
    <sheet name="Лист1" sheetId="1" r:id="rId2"/>
    <sheet name="Лист2" sheetId="2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D50" i="3" l="1"/>
  <c r="D33" i="3"/>
  <c r="D46" i="3"/>
  <c r="D41" i="3"/>
  <c r="D49" i="3"/>
  <c r="D32" i="3"/>
  <c r="D31" i="3"/>
  <c r="F31" i="3"/>
  <c r="G31" i="3"/>
  <c r="D48" i="3"/>
</calcChain>
</file>

<file path=xl/sharedStrings.xml><?xml version="1.0" encoding="utf-8"?>
<sst xmlns="http://schemas.openxmlformats.org/spreadsheetml/2006/main" count="81" uniqueCount="55">
  <si>
    <t>(код бюджету)</t>
  </si>
  <si>
    <t>1. Показники міжбюджетних трансфертів з інших бюджетів</t>
  </si>
  <si>
    <t>(грн)</t>
  </si>
  <si>
    <t>Найменування трансферту / Найменування бюджету - надавача міжбюджетного трансферту</t>
  </si>
  <si>
    <t>Усього</t>
  </si>
  <si>
    <t>I. Трансферти до загального фонду бюджету</t>
  </si>
  <si>
    <t>II. Трансферти до спеціального фонду бюджету</t>
  </si>
  <si>
    <t>X</t>
  </si>
  <si>
    <t>УСЬОГО за розділами I, II, у тому числі:</t>
  </si>
  <si>
    <t>загальний фонд</t>
  </si>
  <si>
    <t>спеціальний фонд</t>
  </si>
  <si>
    <t>2. Показники міжбюджетних трансфертів іншим бюджетам</t>
  </si>
  <si>
    <t>Код Програмної класифікації видатків та кредитування місцевого бюджету / Код бюджету</t>
  </si>
  <si>
    <t>Код Типової програмної класифікації видатків та кредитування місцевого бюджету</t>
  </si>
  <si>
    <t>Найменування трансферту / Найменування бюджету - отримувача міжбюджетного трансферту</t>
  </si>
  <si>
    <t>I. Трансферти із загального фонду бюджету</t>
  </si>
  <si>
    <t>II. Трансферти із спеціального фонду бюджету</t>
  </si>
  <si>
    <t>Міжбюджетні трансферти на 2021 рік</t>
  </si>
  <si>
    <t>Мелітопольський міський голова</t>
  </si>
  <si>
    <t>Яна ЧАБАН</t>
  </si>
  <si>
    <t>Іван ФЕДОРОВ</t>
  </si>
  <si>
    <t>Базова дотація</t>
  </si>
  <si>
    <t xml:space="preserve">Освітня субвенція з державного бюджету місцевим бюджетам </t>
  </si>
  <si>
    <t>Державний бюджет України</t>
  </si>
  <si>
    <t>Начальник фінансового управління</t>
  </si>
  <si>
    <t xml:space="preserve"> Мелітопольської міської ради</t>
  </si>
  <si>
    <t>08568000000_</t>
  </si>
  <si>
    <t>Код Класифікації доходу бюджету /                Код бюджету</t>
  </si>
  <si>
    <t>Додаток 5</t>
  </si>
  <si>
    <t>08100000000</t>
  </si>
  <si>
    <t>Обласний бюджет Запорізької області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</si>
  <si>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</si>
  <si>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5453446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</si>
  <si>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</si>
  <si>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</si>
  <si>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</si>
  <si>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3774641</t>
  </si>
  <si>
    <t>до рішення ___ сесії  Мелітопольської міської ради Запорізької області VIIІ скликання від ___________№ __</t>
  </si>
  <si>
    <t>2482334</t>
  </si>
  <si>
    <t>3948808</t>
  </si>
  <si>
    <t>Субвенція з місцевого бюджету на здійснення природоохоронних заходів</t>
  </si>
  <si>
    <t>31836338</t>
  </si>
  <si>
    <t>41053600</t>
  </si>
  <si>
    <t>410517000</t>
  </si>
  <si>
    <t xml:space="preserve">Субвенція з місцевого бюджету за рахунок залишку коштів субвенції на надання державної підтримки  особам з особливими освітніми потребами, що утворилася на початок бюджетного періоду  </t>
  </si>
  <si>
    <t>122923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</si>
  <si>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</si>
  <si>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Державний бюджет України - Таврійський державний агротехнологічний університет імені Дмитра Моторного</t>
  </si>
  <si>
    <t>Державний бюджет України - військова частина А3767 Повітряних Сил Збройних Сил України</t>
  </si>
  <si>
    <t>продовження додатка</t>
  </si>
  <si>
    <t>45232641</t>
  </si>
  <si>
    <t>41031400</t>
  </si>
  <si>
    <t>Субвенція з державного бюджету місцевим бюджетам на реалізацію проектів в рамках Надзвичайної кредитної програми для відновлення України</t>
  </si>
  <si>
    <t xml:space="preserve">Інші субвенції з місцевого бюджету </t>
  </si>
  <si>
    <t>Обласний бюджет Запорізької області - Департамент освіти і науки Запорізької обласної державної адміністрації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</si>
</sst>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</font>
    <font>
      <b/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u/>
      <sz val="10"/>
      <color theme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989898"/>
      </left>
      <right style="medium">
        <color rgb="FF989898"/>
      </right>
      <top/>
      <bottom/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4" fillId="0" borderId="0"/>
  </cellStyleXfs>
  <cellXfs count="54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2" fillId="0" borderId="0" xfId="2" applyFont="1" applyAlignment="1">
      <alignment horizontal="left"/>
    </xf>
    <xf numFmtId="0" fontId="1" fillId="0" borderId="0" xfId="0" applyFont="1" applyAlignment="1">
      <alignment wrapText="1"/>
    </xf>
    <xf numFmtId="0" fontId="2" fillId="0" borderId="0" xfId="2" applyFont="1"/>
    <xf numFmtId="0" fontId="2" fillId="0" borderId="0" xfId="2" applyNumberFormat="1" applyFont="1" applyFill="1" applyBorder="1" applyAlignment="1" applyProtection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3" fillId="2" borderId="0" xfId="0" applyFont="1" applyFill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0" borderId="0" xfId="2" applyFont="1" applyAlignment="1">
      <alignment horizontal="left"/>
    </xf>
    <xf numFmtId="0" fontId="1" fillId="0" borderId="0" xfId="2" applyFont="1"/>
    <xf numFmtId="49" fontId="3" fillId="0" borderId="0" xfId="0" applyNumberFormat="1" applyFont="1"/>
    <xf numFmtId="49" fontId="3" fillId="0" borderId="0" xfId="0" applyNumberFormat="1" applyFont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0" fontId="5" fillId="0" borderId="0" xfId="0" applyFont="1"/>
    <xf numFmtId="49" fontId="3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/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3" fillId="2" borderId="0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left" vertical="center" wrapText="1"/>
    </xf>
    <xf numFmtId="1" fontId="3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_05_39_26-0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&#1044;&#1086;&#1076;%201%202021%20&#1074;&#1085;&#1077;&#1089;%20&#1079;&#1084;%2028.1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89">
          <cell r="C89">
            <v>314503783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arch.ligazakon.ua/l_doc2.nsf/link1/MF17065.html" TargetMode="External"/><Relationship Id="rId1" Type="http://schemas.openxmlformats.org/officeDocument/2006/relationships/hyperlink" Target="http://search.ligazakon.ua/l_doc2.nsf/link1/MF17065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abSelected="1" view="pageBreakPreview" topLeftCell="A40" zoomScaleNormal="100" zoomScaleSheetLayoutView="100" workbookViewId="0">
      <selection activeCell="I46" sqref="I46"/>
    </sheetView>
  </sheetViews>
  <sheetFormatPr defaultRowHeight="18.75" x14ac:dyDescent="0.3"/>
  <cols>
    <col min="1" max="2" width="17.85546875" style="2" customWidth="1"/>
    <col min="3" max="3" width="63.28515625" style="2" customWidth="1"/>
    <col min="4" max="4" width="22.140625" style="2" customWidth="1"/>
    <col min="5" max="5" width="9.140625" style="2"/>
    <col min="6" max="6" width="19.42578125" style="2" hidden="1" customWidth="1"/>
    <col min="7" max="7" width="0" style="2" hidden="1" customWidth="1"/>
    <col min="8" max="8" width="12.28515625" style="2" customWidth="1"/>
    <col min="9" max="16384" width="9.140625" style="2"/>
  </cols>
  <sheetData>
    <row r="1" spans="1:6" s="1" customFormat="1" ht="12.75" x14ac:dyDescent="0.2">
      <c r="D1" s="18" t="s">
        <v>28</v>
      </c>
      <c r="E1" s="19"/>
      <c r="F1" s="19"/>
    </row>
    <row r="2" spans="1:6" s="1" customFormat="1" ht="62.25" customHeight="1" x14ac:dyDescent="0.2">
      <c r="D2" s="5" t="s">
        <v>37</v>
      </c>
      <c r="E2" s="5"/>
      <c r="F2" s="5"/>
    </row>
    <row r="3" spans="1:6" ht="17.25" customHeight="1" x14ac:dyDescent="0.3">
      <c r="D3" s="9"/>
      <c r="E3" s="9"/>
      <c r="F3" s="9"/>
    </row>
    <row r="4" spans="1:6" x14ac:dyDescent="0.3">
      <c r="A4" s="48" t="s">
        <v>17</v>
      </c>
      <c r="B4" s="48"/>
      <c r="C4" s="48"/>
      <c r="D4" s="48"/>
    </row>
    <row r="5" spans="1:6" x14ac:dyDescent="0.3">
      <c r="A5" s="49" t="s">
        <v>26</v>
      </c>
      <c r="B5" s="49"/>
      <c r="C5" s="10"/>
    </row>
    <row r="6" spans="1:6" x14ac:dyDescent="0.3">
      <c r="A6" s="50" t="s">
        <v>0</v>
      </c>
      <c r="B6" s="50"/>
      <c r="C6" s="10"/>
    </row>
    <row r="7" spans="1:6" ht="37.5" customHeight="1" x14ac:dyDescent="0.3">
      <c r="A7" s="48" t="s">
        <v>1</v>
      </c>
      <c r="B7" s="48"/>
      <c r="C7" s="48"/>
      <c r="D7" s="48"/>
    </row>
    <row r="8" spans="1:6" x14ac:dyDescent="0.3">
      <c r="A8" s="20"/>
      <c r="B8" s="20"/>
      <c r="C8" s="20"/>
      <c r="D8" s="21" t="s">
        <v>2</v>
      </c>
    </row>
    <row r="9" spans="1:6" s="3" customFormat="1" ht="63.75" customHeight="1" x14ac:dyDescent="0.25">
      <c r="A9" s="53" t="s">
        <v>27</v>
      </c>
      <c r="B9" s="53"/>
      <c r="C9" s="22" t="s">
        <v>3</v>
      </c>
      <c r="D9" s="22" t="s">
        <v>4</v>
      </c>
    </row>
    <row r="10" spans="1:6" x14ac:dyDescent="0.3">
      <c r="A10" s="47">
        <v>1</v>
      </c>
      <c r="B10" s="47"/>
      <c r="C10" s="23">
        <v>2</v>
      </c>
      <c r="D10" s="23">
        <v>3</v>
      </c>
    </row>
    <row r="11" spans="1:6" x14ac:dyDescent="0.3">
      <c r="A11" s="47" t="s">
        <v>5</v>
      </c>
      <c r="B11" s="47"/>
      <c r="C11" s="47"/>
      <c r="D11" s="47"/>
    </row>
    <row r="12" spans="1:6" x14ac:dyDescent="0.3">
      <c r="A12" s="47">
        <v>41020100</v>
      </c>
      <c r="B12" s="47"/>
      <c r="C12" s="24" t="s">
        <v>21</v>
      </c>
      <c r="D12" s="23">
        <v>52342800</v>
      </c>
    </row>
    <row r="13" spans="1:6" x14ac:dyDescent="0.3">
      <c r="A13" s="44"/>
      <c r="B13" s="45"/>
      <c r="C13" s="24" t="s">
        <v>23</v>
      </c>
      <c r="D13" s="23"/>
    </row>
    <row r="14" spans="1:6" ht="37.5" x14ac:dyDescent="0.3">
      <c r="A14" s="47">
        <v>41033900</v>
      </c>
      <c r="B14" s="47"/>
      <c r="C14" s="24" t="s">
        <v>22</v>
      </c>
      <c r="D14" s="23">
        <v>246445600</v>
      </c>
    </row>
    <row r="15" spans="1:6" x14ac:dyDescent="0.3">
      <c r="A15" s="47"/>
      <c r="B15" s="47"/>
      <c r="C15" s="24" t="s">
        <v>23</v>
      </c>
      <c r="D15" s="23"/>
    </row>
    <row r="16" spans="1:6" ht="93.75" x14ac:dyDescent="0.3">
      <c r="A16" s="47">
        <v>41040200</v>
      </c>
      <c r="B16" s="47"/>
      <c r="C16" s="24" t="s">
        <v>31</v>
      </c>
      <c r="D16" s="28" t="s">
        <v>32</v>
      </c>
    </row>
    <row r="17" spans="1:8" x14ac:dyDescent="0.3">
      <c r="A17" s="47" t="s">
        <v>29</v>
      </c>
      <c r="B17" s="47"/>
      <c r="C17" s="24" t="s">
        <v>30</v>
      </c>
      <c r="D17" s="28"/>
    </row>
    <row r="18" spans="1:8" ht="56.25" x14ac:dyDescent="0.3">
      <c r="A18" s="47">
        <v>41051000</v>
      </c>
      <c r="B18" s="47"/>
      <c r="C18" s="24" t="s">
        <v>33</v>
      </c>
      <c r="D18" s="28" t="s">
        <v>36</v>
      </c>
    </row>
    <row r="19" spans="1:8" x14ac:dyDescent="0.3">
      <c r="A19" s="47" t="s">
        <v>29</v>
      </c>
      <c r="B19" s="47"/>
      <c r="C19" s="24" t="s">
        <v>30</v>
      </c>
      <c r="D19" s="28"/>
    </row>
    <row r="20" spans="1:8" ht="75" x14ac:dyDescent="0.3">
      <c r="A20" s="47">
        <v>41051200</v>
      </c>
      <c r="B20" s="47"/>
      <c r="C20" s="24" t="s">
        <v>34</v>
      </c>
      <c r="D20" s="32" t="s">
        <v>38</v>
      </c>
      <c r="H20" s="20"/>
    </row>
    <row r="21" spans="1:8" x14ac:dyDescent="0.3">
      <c r="A21" s="47" t="s">
        <v>29</v>
      </c>
      <c r="B21" s="47"/>
      <c r="C21" s="24" t="s">
        <v>30</v>
      </c>
      <c r="D21" s="28"/>
    </row>
    <row r="22" spans="1:8" ht="78" customHeight="1" x14ac:dyDescent="0.3">
      <c r="A22" s="44" t="s">
        <v>43</v>
      </c>
      <c r="B22" s="45"/>
      <c r="C22" s="24" t="s">
        <v>44</v>
      </c>
      <c r="D22" s="33" t="s">
        <v>45</v>
      </c>
    </row>
    <row r="23" spans="1:8" x14ac:dyDescent="0.3">
      <c r="A23" s="47" t="s">
        <v>29</v>
      </c>
      <c r="B23" s="47"/>
      <c r="C23" s="24" t="s">
        <v>30</v>
      </c>
      <c r="D23" s="33"/>
    </row>
    <row r="24" spans="1:8" ht="75" x14ac:dyDescent="0.3">
      <c r="A24" s="47">
        <v>41055000</v>
      </c>
      <c r="B24" s="47"/>
      <c r="C24" s="24" t="s">
        <v>35</v>
      </c>
      <c r="D24" s="28" t="s">
        <v>39</v>
      </c>
    </row>
    <row r="25" spans="1:8" x14ac:dyDescent="0.3">
      <c r="A25" s="47" t="s">
        <v>29</v>
      </c>
      <c r="B25" s="47"/>
      <c r="C25" s="24" t="s">
        <v>30</v>
      </c>
      <c r="D25" s="28"/>
    </row>
    <row r="26" spans="1:8" x14ac:dyDescent="0.3">
      <c r="A26" s="47" t="s">
        <v>6</v>
      </c>
      <c r="B26" s="47"/>
      <c r="C26" s="47"/>
      <c r="D26" s="47"/>
    </row>
    <row r="27" spans="1:8" ht="75" x14ac:dyDescent="0.3">
      <c r="A27" s="44" t="s">
        <v>51</v>
      </c>
      <c r="B27" s="45"/>
      <c r="C27" s="24" t="s">
        <v>52</v>
      </c>
      <c r="D27" s="35" t="s">
        <v>50</v>
      </c>
    </row>
    <row r="28" spans="1:8" x14ac:dyDescent="0.3">
      <c r="A28" s="44"/>
      <c r="B28" s="45"/>
      <c r="C28" s="24" t="s">
        <v>23</v>
      </c>
      <c r="D28" s="35"/>
    </row>
    <row r="29" spans="1:8" ht="37.5" x14ac:dyDescent="0.3">
      <c r="A29" s="47" t="s">
        <v>42</v>
      </c>
      <c r="B29" s="47"/>
      <c r="C29" s="24" t="s">
        <v>40</v>
      </c>
      <c r="D29" s="28" t="s">
        <v>41</v>
      </c>
    </row>
    <row r="30" spans="1:8" x14ac:dyDescent="0.3">
      <c r="A30" s="47" t="s">
        <v>29</v>
      </c>
      <c r="B30" s="47"/>
      <c r="C30" s="24" t="s">
        <v>30</v>
      </c>
      <c r="D30" s="23"/>
    </row>
    <row r="31" spans="1:8" s="27" customFormat="1" x14ac:dyDescent="0.3">
      <c r="A31" s="46" t="s">
        <v>7</v>
      </c>
      <c r="B31" s="46"/>
      <c r="C31" s="26" t="s">
        <v>8</v>
      </c>
      <c r="D31" s="29">
        <f>D32+D33</f>
        <v>391639531</v>
      </c>
      <c r="F31" s="31">
        <f>[1]Лист1!$C$89</f>
        <v>314503783</v>
      </c>
      <c r="G31" s="31">
        <f>F31-D31</f>
        <v>-77135748</v>
      </c>
    </row>
    <row r="32" spans="1:8" x14ac:dyDescent="0.3">
      <c r="A32" s="47" t="s">
        <v>7</v>
      </c>
      <c r="B32" s="47"/>
      <c r="C32" s="25" t="s">
        <v>9</v>
      </c>
      <c r="D32" s="30">
        <f>D12+D14+D16+D18+D20+D24+D22</f>
        <v>314570552</v>
      </c>
    </row>
    <row r="33" spans="1:4" x14ac:dyDescent="0.3">
      <c r="A33" s="47" t="s">
        <v>7</v>
      </c>
      <c r="B33" s="47"/>
      <c r="C33" s="25" t="s">
        <v>10</v>
      </c>
      <c r="D33" s="30">
        <f>D29+D27</f>
        <v>77068979</v>
      </c>
    </row>
    <row r="34" spans="1:4" x14ac:dyDescent="0.3">
      <c r="A34" s="38"/>
      <c r="B34" s="38"/>
      <c r="C34" s="39"/>
      <c r="D34" s="40"/>
    </row>
    <row r="35" spans="1:4" ht="30" customHeight="1" x14ac:dyDescent="0.3">
      <c r="A35" s="14"/>
      <c r="B35" s="14"/>
      <c r="C35" s="15"/>
      <c r="D35" s="41" t="s">
        <v>49</v>
      </c>
    </row>
    <row r="36" spans="1:4" ht="54.75" customHeight="1" x14ac:dyDescent="0.3">
      <c r="A36" s="52" t="s">
        <v>11</v>
      </c>
      <c r="B36" s="52"/>
      <c r="C36" s="52"/>
      <c r="D36" s="52"/>
    </row>
    <row r="37" spans="1:4" x14ac:dyDescent="0.3">
      <c r="D37" s="11" t="s">
        <v>2</v>
      </c>
    </row>
    <row r="38" spans="1:4" ht="150" x14ac:dyDescent="0.3">
      <c r="A38" s="16" t="s">
        <v>12</v>
      </c>
      <c r="B38" s="16" t="s">
        <v>13</v>
      </c>
      <c r="C38" s="12" t="s">
        <v>14</v>
      </c>
      <c r="D38" s="12" t="s">
        <v>4</v>
      </c>
    </row>
    <row r="39" spans="1:4" x14ac:dyDescent="0.3">
      <c r="A39" s="17">
        <v>1</v>
      </c>
      <c r="B39" s="17">
        <v>2</v>
      </c>
      <c r="C39" s="17">
        <v>3</v>
      </c>
      <c r="D39" s="17">
        <v>4</v>
      </c>
    </row>
    <row r="40" spans="1:4" x14ac:dyDescent="0.3">
      <c r="A40" s="51" t="s">
        <v>15</v>
      </c>
      <c r="B40" s="51"/>
      <c r="C40" s="51"/>
      <c r="D40" s="51"/>
    </row>
    <row r="41" spans="1:4" ht="56.25" x14ac:dyDescent="0.3">
      <c r="A41" s="34">
        <v>3719800</v>
      </c>
      <c r="B41" s="12">
        <v>9800</v>
      </c>
      <c r="C41" s="13" t="s">
        <v>46</v>
      </c>
      <c r="D41" s="36">
        <f>D42</f>
        <v>50000</v>
      </c>
    </row>
    <row r="42" spans="1:4" ht="37.5" x14ac:dyDescent="0.3">
      <c r="A42" s="12"/>
      <c r="B42" s="12"/>
      <c r="C42" s="13" t="s">
        <v>48</v>
      </c>
      <c r="D42" s="36">
        <v>50000</v>
      </c>
    </row>
    <row r="43" spans="1:4" x14ac:dyDescent="0.3">
      <c r="A43" s="51" t="s">
        <v>16</v>
      </c>
      <c r="B43" s="51"/>
      <c r="C43" s="51"/>
      <c r="D43" s="51"/>
    </row>
    <row r="44" spans="1:4" x14ac:dyDescent="0.3">
      <c r="A44" s="42">
        <v>3719770</v>
      </c>
      <c r="B44" s="42">
        <v>9770</v>
      </c>
      <c r="C44" s="13" t="s">
        <v>53</v>
      </c>
      <c r="D44" s="42">
        <v>1266000</v>
      </c>
    </row>
    <row r="45" spans="1:4" ht="56.25" x14ac:dyDescent="0.3">
      <c r="A45" s="42"/>
      <c r="B45" s="42"/>
      <c r="C45" s="13" t="s">
        <v>54</v>
      </c>
      <c r="D45" s="42">
        <v>1266000</v>
      </c>
    </row>
    <row r="46" spans="1:4" ht="56.25" x14ac:dyDescent="0.3">
      <c r="A46" s="34">
        <v>3719800</v>
      </c>
      <c r="B46" s="34">
        <v>9800</v>
      </c>
      <c r="C46" s="13" t="s">
        <v>46</v>
      </c>
      <c r="D46" s="36">
        <f>D47</f>
        <v>1610621</v>
      </c>
    </row>
    <row r="47" spans="1:4" ht="56.25" x14ac:dyDescent="0.3">
      <c r="A47" s="34"/>
      <c r="B47" s="34"/>
      <c r="C47" s="13" t="s">
        <v>47</v>
      </c>
      <c r="D47" s="36">
        <v>1610621</v>
      </c>
    </row>
    <row r="48" spans="1:4" x14ac:dyDescent="0.3">
      <c r="A48" s="12" t="s">
        <v>7</v>
      </c>
      <c r="B48" s="12" t="s">
        <v>7</v>
      </c>
      <c r="C48" s="13" t="s">
        <v>8</v>
      </c>
      <c r="D48" s="37">
        <f>D49+D50</f>
        <v>2926621</v>
      </c>
    </row>
    <row r="49" spans="1:4" x14ac:dyDescent="0.3">
      <c r="A49" s="12" t="s">
        <v>7</v>
      </c>
      <c r="B49" s="12" t="s">
        <v>7</v>
      </c>
      <c r="C49" s="13" t="s">
        <v>9</v>
      </c>
      <c r="D49" s="36">
        <f>D41</f>
        <v>50000</v>
      </c>
    </row>
    <row r="50" spans="1:4" x14ac:dyDescent="0.3">
      <c r="A50" s="12" t="s">
        <v>7</v>
      </c>
      <c r="B50" s="12" t="s">
        <v>7</v>
      </c>
      <c r="C50" s="13" t="s">
        <v>10</v>
      </c>
      <c r="D50" s="36">
        <f>D46+D44</f>
        <v>2876621</v>
      </c>
    </row>
    <row r="53" spans="1:4" s="3" customFormat="1" ht="15.75" x14ac:dyDescent="0.25">
      <c r="A53" s="8" t="s">
        <v>24</v>
      </c>
    </row>
    <row r="54" spans="1:4" s="3" customFormat="1" ht="15.75" x14ac:dyDescent="0.25">
      <c r="A54" s="8" t="s">
        <v>25</v>
      </c>
      <c r="D54" s="3" t="s">
        <v>19</v>
      </c>
    </row>
    <row r="55" spans="1:4" s="3" customFormat="1" ht="15.75" x14ac:dyDescent="0.25">
      <c r="A55" s="7"/>
      <c r="B55" s="4"/>
      <c r="D55" s="6"/>
    </row>
    <row r="56" spans="1:4" s="3" customFormat="1" ht="15.75" x14ac:dyDescent="0.25">
      <c r="A56" s="43" t="s">
        <v>18</v>
      </c>
      <c r="B56" s="43"/>
      <c r="D56" s="3" t="s">
        <v>20</v>
      </c>
    </row>
  </sheetData>
  <mergeCells count="33">
    <mergeCell ref="A40:D40"/>
    <mergeCell ref="A36:D36"/>
    <mergeCell ref="A9:B9"/>
    <mergeCell ref="A28:B28"/>
    <mergeCell ref="A27:B27"/>
    <mergeCell ref="A25:B25"/>
    <mergeCell ref="A26:D26"/>
    <mergeCell ref="A18:B18"/>
    <mergeCell ref="A19:B19"/>
    <mergeCell ref="A22:B22"/>
    <mergeCell ref="A20:B20"/>
    <mergeCell ref="A21:B21"/>
    <mergeCell ref="A24:B24"/>
    <mergeCell ref="A23:B23"/>
    <mergeCell ref="A16:B16"/>
    <mergeCell ref="A17:B17"/>
    <mergeCell ref="A4:D4"/>
    <mergeCell ref="A5:B5"/>
    <mergeCell ref="A6:B6"/>
    <mergeCell ref="A10:B10"/>
    <mergeCell ref="A12:B12"/>
    <mergeCell ref="A11:D11"/>
    <mergeCell ref="A7:D7"/>
    <mergeCell ref="A56:B56"/>
    <mergeCell ref="A13:B13"/>
    <mergeCell ref="A31:B31"/>
    <mergeCell ref="A32:B32"/>
    <mergeCell ref="A33:B33"/>
    <mergeCell ref="A14:B14"/>
    <mergeCell ref="A15:B15"/>
    <mergeCell ref="A29:B29"/>
    <mergeCell ref="A30:B30"/>
    <mergeCell ref="A43:D43"/>
  </mergeCells>
  <phoneticPr fontId="0" type="noConversion"/>
  <hyperlinks>
    <hyperlink ref="A38" r:id="rId1" display="http://search.ligazakon.ua/l_doc2.nsf/link1/MF17065.html"/>
    <hyperlink ref="B38" r:id="rId2" display="http://search.ligazakon.ua/l_doc2.nsf/link1/MF17065.html"/>
  </hyperlinks>
  <printOptions horizontalCentered="1"/>
  <pageMargins left="0.94488188976377963" right="0.55118110236220474" top="0.59055118110236227" bottom="0.39370078740157483" header="0.51181102362204722" footer="0.51181102362204722"/>
  <pageSetup paperSize="9" scale="72" fitToHeight="2" orientation="portrait" r:id="rId3"/>
  <headerFooter alignWithMargins="0"/>
  <rowBreaks count="1" manualBreakCount="1">
    <brk id="33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Лист3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2021-03-25T09:24:42Z</cp:lastPrinted>
  <dcterms:created xsi:type="dcterms:W3CDTF">1996-10-08T23:32:33Z</dcterms:created>
  <dcterms:modified xsi:type="dcterms:W3CDTF">2021-08-05T07:12:38Z</dcterms:modified>
</cp:coreProperties>
</file>